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2026-2027 ОҚУ ЖЫЛЫ ҚҰЖАТТАР\мониторинг бастапқы 2026-2027 о.ж\"/>
    </mc:Choice>
  </mc:AlternateContent>
  <bookViews>
    <workbookView xWindow="0" yWindow="0" windowWidth="23040" windowHeight="10704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definedNames>
    <definedName name="_xlnm.Print_Area" localSheetId="3">'ересек топ'!$A$1:$AK$26</definedName>
    <definedName name="_xlnm.Print_Area" localSheetId="5">'МДҰ әдіскерінің жинағы'!$A$1:$AC$20</definedName>
    <definedName name="_xlnm.Print_Area" localSheetId="4">'мектепалды тобы'!$A$1:$AN$26</definedName>
    <definedName name="_xlnm.Print_Area" localSheetId="2">'ортаңғы топ'!$A$1:$AK$32</definedName>
  </definedNames>
  <calcPr calcId="152511" refMode="R1C1"/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C12" i="16"/>
  <c r="AC11" i="16"/>
  <c r="AB10" i="16"/>
  <c r="AC10" i="16" s="1"/>
  <c r="AB9" i="16"/>
  <c r="AC9" i="16" s="1"/>
  <c r="Z13" i="16"/>
  <c r="Z12" i="16"/>
  <c r="AA12" i="16" s="1"/>
  <c r="AA11" i="16"/>
  <c r="Z10" i="16"/>
  <c r="AA10" i="16" s="1"/>
  <c r="Z9" i="16"/>
  <c r="AA9" i="16" s="1"/>
  <c r="Y12" i="16"/>
  <c r="Y11" i="16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AK17" i="12"/>
  <c r="D17" i="12"/>
  <c r="E17" i="12"/>
  <c r="F17" i="12"/>
  <c r="G17" i="12"/>
  <c r="N17" i="12"/>
  <c r="N18" i="12" s="1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D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<sst xmlns="http://schemas.openxmlformats.org/spreadsheetml/2006/main" count="344" uniqueCount="73">
  <si>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</si>
  <si>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</si>
  <si>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</si>
  <si>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</si>
  <si>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</si>
  <si>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</si>
  <si>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</si>
  <si>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</si>
  <si>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</si>
  <si>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</si>
  <si>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</si>
  <si>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</si>
  <si>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</si>
  <si>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</si>
  <si>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</si>
  <si>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</si>
  <si>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</si>
  <si>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</si>
  <si>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</si>
  <si>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</si>
  <si>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</si>
  <si>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</si>
  <si>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</si>
  <si>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</si>
  <si>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</si>
  <si>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</si>
  <si>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</si>
  <si>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</si>
  <si>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</si>
  <si>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</si>
  <si>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</si>
  <si>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</si>
  <si>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</si>
  <si>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</si>
  <si>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</si>
  <si>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</si>
  <si>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</si>
  <si>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</si>
  <si>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</si>
  <si>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</si>
  <si>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</si>
  <si>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</si>
  <si>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</si>
  <si>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</si>
  <si>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</si>
  <si>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</si>
  <si>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</si>
  <si>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</si>
  <si>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</si>
  <si>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</si>
  <si>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</si>
  <si>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Ақжұпар ортаңғы тобы</t>
  </si>
  <si>
    <t>Бәйшешек ортаңғы тобы</t>
  </si>
  <si>
    <t>Мамбеткулова Эльмира Сенгалиевна</t>
  </si>
  <si>
    <t>Балмагамбетова Алия Амангельдиевна</t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</si>
  <si>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Боташова Урзада Жеткергеновна__</t>
    </r>
    <r>
      <rPr>
        <sz val="12"/>
        <color theme="1"/>
        <rFont val="Times New Roman"/>
        <family val="1"/>
        <charset val="204"/>
      </rPr>
      <t>_</t>
    </r>
  </si>
  <si>
    <r>
      <t>МДҰ атауы</t>
    </r>
    <r>
      <rPr>
        <u/>
        <sz val="12"/>
        <color theme="1"/>
        <rFont val="Times New Roman"/>
        <family val="1"/>
        <charset val="204"/>
      </rPr>
      <t>_№32 "Қуаныш" балабақшасы ____</t>
    </r>
  </si>
  <si>
    <r>
      <t>Мекен-жайы_</t>
    </r>
    <r>
      <rPr>
        <u/>
        <sz val="12"/>
        <color theme="1"/>
        <rFont val="Times New Roman"/>
        <family val="1"/>
        <charset val="204"/>
      </rPr>
      <t>И.Тайманова 20__</t>
    </r>
    <r>
      <rPr>
        <sz val="12"/>
        <color theme="1"/>
        <rFont val="Times New Roman"/>
        <family val="1"/>
        <charset val="204"/>
      </rPr>
      <t>__</t>
    </r>
  </si>
  <si>
    <r>
      <t>Оқыту тілі_</t>
    </r>
    <r>
      <rPr>
        <u/>
        <sz val="11"/>
        <color theme="1"/>
        <rFont val="Times New Roman"/>
        <family val="1"/>
        <charset val="204"/>
      </rPr>
      <t>_қазақ тілі_____</t>
    </r>
  </si>
  <si>
    <t>Түймедақ ересек тобы</t>
  </si>
  <si>
    <t>Раушан ересек тобы</t>
  </si>
  <si>
    <t>Аяпбергенова Индира Хайроллаевна</t>
  </si>
  <si>
    <t>Шабакова Гулден Шуакбаевна</t>
  </si>
  <si>
    <t>Қызғалдақ мектепалды тобы</t>
  </si>
  <si>
    <t>Інжугүл мектепалды тобы</t>
  </si>
  <si>
    <t>Тасмаганбетова Айнур Оразгалиевна</t>
  </si>
  <si>
    <t>Бимашева Фарида Жеңісқызы</t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</si>
  <si>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Боташова У.Ж.___</t>
    </r>
  </si>
  <si>
    <r>
      <t>МДҰ атауы</t>
    </r>
    <r>
      <rPr>
        <u/>
        <sz val="12"/>
        <color theme="1"/>
        <rFont val="Times New Roman"/>
        <family val="1"/>
        <charset val="204"/>
      </rPr>
      <t>_№32 "Қуаныш" балабақшасы__</t>
    </r>
    <r>
      <rPr>
        <sz val="12"/>
        <color theme="1"/>
        <rFont val="Times New Roman"/>
        <family val="1"/>
        <charset val="204"/>
      </rPr>
      <t>__</t>
    </r>
  </si>
  <si>
    <r>
      <t>Мекен-жайы_</t>
    </r>
    <r>
      <rPr>
        <u/>
        <sz val="12"/>
        <color theme="1"/>
        <rFont val="Times New Roman"/>
        <family val="1"/>
        <charset val="204"/>
      </rPr>
      <t>И.Тайманова 20___</t>
    </r>
    <r>
      <rPr>
        <sz val="12"/>
        <color theme="1"/>
        <rFont val="Times New Roman"/>
        <family val="1"/>
        <charset val="204"/>
      </rPr>
      <t>_</t>
    </r>
  </si>
  <si>
    <r>
      <t>Оқыту тілі__</t>
    </r>
    <r>
      <rPr>
        <u/>
        <sz val="11"/>
        <color theme="1"/>
        <rFont val="Times New Roman"/>
        <family val="1"/>
        <charset val="204"/>
      </rPr>
      <t>қазақ тілі___</t>
    </r>
    <r>
      <rPr>
        <sz val="11"/>
        <color theme="1"/>
        <rFont val="Times New Roman"/>
        <family val="1"/>
        <charset val="204"/>
      </rPr>
      <t>__</t>
    </r>
  </si>
  <si>
    <t>№32 "Қуаныш" балабақшасының меңгерушісі:                                                Лекерова Р.А.</t>
  </si>
  <si>
    <t>2026-2027 о.ж. Бастапқы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</si>
</sst>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36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0" t="s">
        <v>18</v>
      </c>
      <c r="Y2" s="40"/>
    </row>
    <row r="3" spans="1:25" ht="15.6" x14ac:dyDescent="0.3">
      <c r="A3" s="3"/>
      <c r="B3" s="41" t="s">
        <v>17</v>
      </c>
      <c r="C3" s="41"/>
      <c r="D3" s="41"/>
      <c r="E3" s="41"/>
      <c r="F3" s="41"/>
      <c r="G3" s="3"/>
      <c r="H3" s="3"/>
      <c r="I3" s="3"/>
      <c r="J3" s="3"/>
      <c r="K3" s="3"/>
      <c r="L3" s="41" t="s">
        <v>37</v>
      </c>
      <c r="M3" s="41"/>
      <c r="N3" s="41"/>
      <c r="O3" s="41"/>
      <c r="P3" s="41"/>
      <c r="Q3" s="41"/>
      <c r="R3" s="41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2" t="s">
        <v>22</v>
      </c>
      <c r="M4" s="42"/>
      <c r="N4" s="42"/>
      <c r="O4" s="42"/>
      <c r="P4" s="42"/>
      <c r="Q4" s="42"/>
      <c r="R4" s="42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3">
      <c r="A8" s="45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49</v>
      </c>
      <c r="I8" s="39"/>
      <c r="J8" s="39"/>
      <c r="K8" s="39" t="s">
        <v>19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20</v>
      </c>
      <c r="R8" s="39"/>
      <c r="S8" s="39"/>
      <c r="T8" s="39" t="s">
        <v>21</v>
      </c>
      <c r="U8" s="39"/>
      <c r="V8" s="39"/>
      <c r="W8" s="1"/>
      <c r="X8" s="1"/>
      <c r="Y8" s="1"/>
    </row>
    <row r="9" spans="1:25" ht="128.25" customHeight="1" x14ac:dyDescent="0.3">
      <c r="A9" s="45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4" t="s">
        <v>1</v>
      </c>
      <c r="B17" s="44"/>
      <c r="C17" s="44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3" t="s">
        <v>11</v>
      </c>
      <c r="B18" s="43"/>
      <c r="C18" s="43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O23" sqref="O23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0" t="s">
        <v>35</v>
      </c>
      <c r="C2" s="50"/>
      <c r="D2" s="50"/>
      <c r="E2" s="50"/>
      <c r="F2" s="50"/>
      <c r="G2" s="50"/>
      <c r="H2" s="7"/>
      <c r="I2" s="7"/>
      <c r="J2" s="7"/>
      <c r="K2" s="2"/>
      <c r="L2" s="41" t="s">
        <v>2</v>
      </c>
      <c r="M2" s="41"/>
      <c r="N2" s="41"/>
      <c r="O2" s="41"/>
      <c r="P2" s="41"/>
      <c r="Q2" s="41"/>
      <c r="R2" s="41"/>
      <c r="S2" s="41"/>
      <c r="T2" s="41"/>
      <c r="U2" s="4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0" t="s">
        <v>18</v>
      </c>
      <c r="AH2" s="40"/>
    </row>
    <row r="3" spans="1:34" ht="15.6" x14ac:dyDescent="0.3">
      <c r="A3" s="3"/>
      <c r="B3" s="41" t="s">
        <v>17</v>
      </c>
      <c r="C3" s="41"/>
      <c r="D3" s="41"/>
      <c r="E3" s="41"/>
      <c r="F3" s="41"/>
      <c r="G3" s="3"/>
      <c r="H3" s="3"/>
      <c r="I3" s="3"/>
      <c r="J3" s="3"/>
      <c r="K3" s="3"/>
      <c r="L3" s="46" t="s">
        <v>23</v>
      </c>
      <c r="M3" s="46"/>
      <c r="N3" s="46"/>
      <c r="O3" s="46"/>
      <c r="P3" s="46"/>
      <c r="Q3" s="46"/>
      <c r="R3" s="46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2" t="s">
        <v>22</v>
      </c>
      <c r="M4" s="42"/>
      <c r="N4" s="42"/>
      <c r="O4" s="42"/>
      <c r="P4" s="42"/>
      <c r="Q4" s="42"/>
      <c r="R4" s="42"/>
      <c r="S4" s="42"/>
      <c r="T4" s="42"/>
      <c r="U4" s="42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9"/>
      <c r="N7" s="39" t="s">
        <v>6</v>
      </c>
      <c r="O7" s="39"/>
      <c r="P7" s="39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9" t="s">
        <v>7</v>
      </c>
      <c r="AG7" s="39"/>
      <c r="AH7" s="39"/>
    </row>
    <row r="8" spans="1:34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39" t="s">
        <v>49</v>
      </c>
      <c r="I8" s="39"/>
      <c r="J8" s="39"/>
      <c r="K8" s="39" t="s">
        <v>19</v>
      </c>
      <c r="L8" s="39"/>
      <c r="M8" s="39"/>
      <c r="N8" s="56" t="s">
        <v>14</v>
      </c>
      <c r="O8" s="56" t="s">
        <v>15</v>
      </c>
      <c r="P8" s="56" t="s">
        <v>16</v>
      </c>
      <c r="Q8" s="39" t="s">
        <v>25</v>
      </c>
      <c r="R8" s="39"/>
      <c r="S8" s="39"/>
      <c r="T8" s="39" t="s">
        <v>20</v>
      </c>
      <c r="U8" s="39"/>
      <c r="V8" s="39"/>
      <c r="W8" s="39" t="s">
        <v>26</v>
      </c>
      <c r="X8" s="39"/>
      <c r="Y8" s="39"/>
      <c r="Z8" s="47" t="s">
        <v>27</v>
      </c>
      <c r="AA8" s="48"/>
      <c r="AB8" s="49"/>
      <c r="AC8" s="47" t="s">
        <v>21</v>
      </c>
      <c r="AD8" s="48"/>
      <c r="AE8" s="49"/>
      <c r="AF8" s="56" t="s">
        <v>14</v>
      </c>
      <c r="AG8" s="56" t="s">
        <v>15</v>
      </c>
      <c r="AH8" s="56" t="s">
        <v>16</v>
      </c>
    </row>
    <row r="9" spans="1:34" ht="126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7"/>
      <c r="O9" s="57"/>
      <c r="P9" s="57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7"/>
      <c r="AG9" s="57"/>
      <c r="AH9" s="57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53" t="s">
        <v>1</v>
      </c>
      <c r="B17" s="54"/>
      <c r="C17" s="55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51" t="s">
        <v>11</v>
      </c>
      <c r="B18" s="52"/>
      <c r="C18" s="52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view="pageBreakPreview" zoomScale="60" zoomScaleNormal="80" workbookViewId="0">
      <selection activeCell="E24" sqref="E24:M24"/>
    </sheetView>
  </sheetViews>
  <sheetFormatPr defaultRowHeight="14.4" x14ac:dyDescent="0.3"/>
  <cols>
    <col min="2" max="2" width="25.7773437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50" t="s">
        <v>34</v>
      </c>
      <c r="C2" s="50"/>
      <c r="D2" s="50"/>
      <c r="E2" s="50"/>
      <c r="F2" s="50"/>
      <c r="G2" s="7"/>
      <c r="H2" s="7"/>
      <c r="I2" s="7"/>
      <c r="J2" s="7"/>
      <c r="K2" s="7"/>
      <c r="L2" s="7"/>
      <c r="M2" s="7"/>
      <c r="N2" s="2"/>
      <c r="O2" s="3" t="s">
        <v>56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37" ht="15.6" x14ac:dyDescent="0.3">
      <c r="A3" s="3"/>
      <c r="B3" s="41" t="s">
        <v>55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57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58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9" t="s">
        <v>6</v>
      </c>
      <c r="R7" s="39"/>
      <c r="S7" s="39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9" t="s">
        <v>7</v>
      </c>
      <c r="AJ7" s="39"/>
      <c r="AK7" s="39"/>
    </row>
    <row r="8" spans="1:37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58" t="s">
        <v>49</v>
      </c>
      <c r="I8" s="59"/>
      <c r="J8" s="59"/>
      <c r="K8" s="48" t="s">
        <v>19</v>
      </c>
      <c r="L8" s="48"/>
      <c r="M8" s="49"/>
      <c r="N8" s="62" t="s">
        <v>24</v>
      </c>
      <c r="O8" s="60"/>
      <c r="P8" s="61"/>
      <c r="Q8" s="56" t="s">
        <v>14</v>
      </c>
      <c r="R8" s="56" t="s">
        <v>15</v>
      </c>
      <c r="S8" s="56" t="s">
        <v>16</v>
      </c>
      <c r="T8" s="63" t="s">
        <v>25</v>
      </c>
      <c r="U8" s="63"/>
      <c r="V8" s="63"/>
      <c r="W8" s="63" t="s">
        <v>20</v>
      </c>
      <c r="X8" s="63"/>
      <c r="Y8" s="63"/>
      <c r="Z8" s="45" t="s">
        <v>26</v>
      </c>
      <c r="AA8" s="45"/>
      <c r="AB8" s="45"/>
      <c r="AC8" s="45" t="s">
        <v>27</v>
      </c>
      <c r="AD8" s="45"/>
      <c r="AE8" s="45"/>
      <c r="AF8" s="60" t="s">
        <v>21</v>
      </c>
      <c r="AG8" s="60"/>
      <c r="AH8" s="61"/>
      <c r="AI8" s="56" t="s">
        <v>14</v>
      </c>
      <c r="AJ8" s="56" t="s">
        <v>15</v>
      </c>
      <c r="AK8" s="56" t="s">
        <v>16</v>
      </c>
    </row>
    <row r="9" spans="1:37" ht="115.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7"/>
      <c r="R9" s="57"/>
      <c r="S9" s="5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7"/>
      <c r="AJ9" s="57"/>
      <c r="AK9" s="57"/>
    </row>
    <row r="10" spans="1:37" ht="46.8" x14ac:dyDescent="0.3">
      <c r="A10" s="5">
        <v>1</v>
      </c>
      <c r="B10" s="6" t="s">
        <v>51</v>
      </c>
      <c r="C10" s="38" t="s">
        <v>53</v>
      </c>
      <c r="D10" s="12">
        <v>25</v>
      </c>
      <c r="E10" s="12">
        <v>0</v>
      </c>
      <c r="F10" s="12">
        <v>8</v>
      </c>
      <c r="G10" s="12">
        <v>17</v>
      </c>
      <c r="H10" s="12">
        <v>0</v>
      </c>
      <c r="I10" s="12">
        <v>5</v>
      </c>
      <c r="J10" s="12">
        <v>20</v>
      </c>
      <c r="K10" s="12">
        <v>0</v>
      </c>
      <c r="L10" s="12">
        <v>5</v>
      </c>
      <c r="M10" s="12">
        <v>20</v>
      </c>
      <c r="N10" s="12">
        <v>0</v>
      </c>
      <c r="O10" s="12">
        <v>5</v>
      </c>
      <c r="P10" s="12">
        <v>20</v>
      </c>
      <c r="Q10" s="12">
        <v>0</v>
      </c>
      <c r="R10" s="12">
        <v>5</v>
      </c>
      <c r="S10" s="12">
        <v>20</v>
      </c>
      <c r="T10" s="12">
        <v>0</v>
      </c>
      <c r="U10" s="12">
        <v>5</v>
      </c>
      <c r="V10" s="12">
        <v>20</v>
      </c>
      <c r="W10" s="12">
        <v>0</v>
      </c>
      <c r="X10" s="12">
        <v>5</v>
      </c>
      <c r="Y10" s="12">
        <v>20</v>
      </c>
      <c r="Z10" s="12">
        <v>0</v>
      </c>
      <c r="AA10" s="12">
        <v>5</v>
      </c>
      <c r="AB10" s="12">
        <v>20</v>
      </c>
      <c r="AC10" s="12">
        <v>0</v>
      </c>
      <c r="AD10" s="12">
        <v>5</v>
      </c>
      <c r="AE10" s="12">
        <v>20</v>
      </c>
      <c r="AF10" s="12">
        <v>0</v>
      </c>
      <c r="AG10" s="12">
        <v>5</v>
      </c>
      <c r="AH10" s="12">
        <v>20</v>
      </c>
      <c r="AI10" s="12">
        <v>0</v>
      </c>
      <c r="AJ10" s="12">
        <v>5</v>
      </c>
      <c r="AK10" s="12">
        <v>20</v>
      </c>
    </row>
    <row r="11" spans="1:37" ht="46.8" x14ac:dyDescent="0.3">
      <c r="A11" s="5">
        <v>2</v>
      </c>
      <c r="B11" s="6" t="s">
        <v>52</v>
      </c>
      <c r="C11" s="38" t="s">
        <v>54</v>
      </c>
      <c r="D11" s="12">
        <v>25</v>
      </c>
      <c r="E11" s="12">
        <v>9</v>
      </c>
      <c r="F11" s="12">
        <v>16</v>
      </c>
      <c r="G11" s="12">
        <v>0</v>
      </c>
      <c r="H11" s="12">
        <v>8</v>
      </c>
      <c r="I11" s="12">
        <v>17</v>
      </c>
      <c r="J11" s="12">
        <v>0</v>
      </c>
      <c r="K11" s="12">
        <v>8</v>
      </c>
      <c r="L11" s="12">
        <v>17</v>
      </c>
      <c r="M11" s="12">
        <v>0</v>
      </c>
      <c r="N11" s="12">
        <v>8</v>
      </c>
      <c r="O11" s="12">
        <v>17</v>
      </c>
      <c r="P11" s="12">
        <v>0</v>
      </c>
      <c r="Q11" s="12">
        <v>8</v>
      </c>
      <c r="R11" s="12">
        <v>17</v>
      </c>
      <c r="S11" s="12">
        <v>0</v>
      </c>
      <c r="T11" s="12">
        <v>8</v>
      </c>
      <c r="U11" s="12">
        <v>17</v>
      </c>
      <c r="V11" s="12">
        <v>0</v>
      </c>
      <c r="W11" s="12">
        <v>8</v>
      </c>
      <c r="X11" s="12">
        <v>17</v>
      </c>
      <c r="Y11" s="12">
        <v>0</v>
      </c>
      <c r="Z11" s="12">
        <v>8</v>
      </c>
      <c r="AA11" s="12">
        <v>17</v>
      </c>
      <c r="AB11" s="12">
        <v>0</v>
      </c>
      <c r="AC11" s="12">
        <v>8</v>
      </c>
      <c r="AD11" s="12">
        <v>17</v>
      </c>
      <c r="AE11" s="12">
        <v>0</v>
      </c>
      <c r="AF11" s="12">
        <v>8</v>
      </c>
      <c r="AG11" s="12">
        <v>17</v>
      </c>
      <c r="AH11" s="12">
        <v>0</v>
      </c>
      <c r="AI11" s="12">
        <v>8</v>
      </c>
      <c r="AJ11" s="12">
        <v>17</v>
      </c>
      <c r="AK11" s="12">
        <v>0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3" t="s">
        <v>1</v>
      </c>
      <c r="B17" s="54"/>
      <c r="C17" s="55"/>
      <c r="D17" s="14">
        <f t="shared" ref="D17:AK17" si="0">SUM(D10:D16)</f>
        <v>50</v>
      </c>
      <c r="E17" s="12">
        <f t="shared" si="0"/>
        <v>9</v>
      </c>
      <c r="F17" s="12">
        <f t="shared" si="0"/>
        <v>24</v>
      </c>
      <c r="G17" s="12">
        <f t="shared" si="0"/>
        <v>17</v>
      </c>
      <c r="H17" s="12">
        <f t="shared" si="0"/>
        <v>8</v>
      </c>
      <c r="I17" s="12">
        <f t="shared" si="0"/>
        <v>22</v>
      </c>
      <c r="J17" s="12">
        <f t="shared" si="0"/>
        <v>20</v>
      </c>
      <c r="K17" s="12">
        <f t="shared" si="0"/>
        <v>8</v>
      </c>
      <c r="L17" s="12">
        <f t="shared" si="0"/>
        <v>22</v>
      </c>
      <c r="M17" s="12">
        <f t="shared" si="0"/>
        <v>20</v>
      </c>
      <c r="N17" s="12">
        <f t="shared" si="0"/>
        <v>8</v>
      </c>
      <c r="O17" s="12">
        <f t="shared" si="0"/>
        <v>22</v>
      </c>
      <c r="P17" s="12">
        <f t="shared" si="0"/>
        <v>20</v>
      </c>
      <c r="Q17" s="12">
        <f t="shared" si="0"/>
        <v>8</v>
      </c>
      <c r="R17" s="12">
        <f t="shared" si="0"/>
        <v>22</v>
      </c>
      <c r="S17" s="12">
        <f t="shared" si="0"/>
        <v>20</v>
      </c>
      <c r="T17" s="12">
        <f t="shared" si="0"/>
        <v>8</v>
      </c>
      <c r="U17" s="12">
        <f t="shared" si="0"/>
        <v>22</v>
      </c>
      <c r="V17" s="12">
        <f t="shared" si="0"/>
        <v>20</v>
      </c>
      <c r="W17" s="12">
        <f t="shared" si="0"/>
        <v>8</v>
      </c>
      <c r="X17" s="12">
        <f t="shared" si="0"/>
        <v>22</v>
      </c>
      <c r="Y17" s="12">
        <f t="shared" si="0"/>
        <v>20</v>
      </c>
      <c r="Z17" s="12">
        <f t="shared" si="0"/>
        <v>8</v>
      </c>
      <c r="AA17" s="12">
        <f t="shared" si="0"/>
        <v>22</v>
      </c>
      <c r="AB17" s="12">
        <f t="shared" si="0"/>
        <v>20</v>
      </c>
      <c r="AC17" s="12">
        <f t="shared" si="0"/>
        <v>8</v>
      </c>
      <c r="AD17" s="12">
        <f t="shared" si="0"/>
        <v>22</v>
      </c>
      <c r="AE17" s="12">
        <f t="shared" si="0"/>
        <v>20</v>
      </c>
      <c r="AF17" s="12">
        <f t="shared" si="0"/>
        <v>8</v>
      </c>
      <c r="AG17" s="12">
        <f t="shared" si="0"/>
        <v>22</v>
      </c>
      <c r="AH17" s="12">
        <f t="shared" si="0"/>
        <v>20</v>
      </c>
      <c r="AI17" s="12">
        <f t="shared" si="0"/>
        <v>8</v>
      </c>
      <c r="AJ17" s="12">
        <f t="shared" si="0"/>
        <v>22</v>
      </c>
      <c r="AK17" s="12">
        <f t="shared" si="0"/>
        <v>20</v>
      </c>
    </row>
    <row r="18" spans="1:37" ht="18.75" customHeight="1" x14ac:dyDescent="0.3">
      <c r="A18" s="51" t="s">
        <v>11</v>
      </c>
      <c r="B18" s="52"/>
      <c r="C18" s="52"/>
      <c r="D18" s="17">
        <f>D17*100/D17</f>
        <v>100</v>
      </c>
      <c r="E18" s="13">
        <f>E17*100/D17</f>
        <v>18</v>
      </c>
      <c r="F18" s="13">
        <f>F17*100/D17</f>
        <v>48</v>
      </c>
      <c r="G18" s="13">
        <f>G17*100/D17</f>
        <v>34</v>
      </c>
      <c r="H18" s="13">
        <f>H17*100/D17</f>
        <v>16</v>
      </c>
      <c r="I18" s="13">
        <f>I17*100/D17</f>
        <v>44</v>
      </c>
      <c r="J18" s="13">
        <f>J17*100/D17</f>
        <v>40</v>
      </c>
      <c r="K18" s="13">
        <f>K17*100/D17</f>
        <v>16</v>
      </c>
      <c r="L18" s="13">
        <f>L17*100/D17</f>
        <v>44</v>
      </c>
      <c r="M18" s="13">
        <f>M17*100/D17</f>
        <v>40</v>
      </c>
      <c r="N18" s="13">
        <f>N17*100/D17</f>
        <v>16</v>
      </c>
      <c r="O18" s="13">
        <f>O17*100/D17</f>
        <v>44</v>
      </c>
      <c r="P18" s="13">
        <f>P17*100/D17</f>
        <v>40</v>
      </c>
      <c r="Q18" s="13">
        <f>Q17*100/D17</f>
        <v>16</v>
      </c>
      <c r="R18" s="13">
        <f>R17*100/D17</f>
        <v>44</v>
      </c>
      <c r="S18" s="13">
        <f>S17*100/D17</f>
        <v>40</v>
      </c>
      <c r="T18" s="13">
        <f>T17*100/D17</f>
        <v>16</v>
      </c>
      <c r="U18" s="13">
        <f>U17*100/D17</f>
        <v>44</v>
      </c>
      <c r="V18" s="13">
        <f>V17*100/D17</f>
        <v>40</v>
      </c>
      <c r="W18" s="13">
        <f>W17*100/D17</f>
        <v>16</v>
      </c>
      <c r="X18" s="13">
        <f>X17*100/D17</f>
        <v>44</v>
      </c>
      <c r="Y18" s="13">
        <f>Y17*100/D17</f>
        <v>40</v>
      </c>
      <c r="Z18" s="13">
        <f>Z17*100/D17</f>
        <v>16</v>
      </c>
      <c r="AA18" s="13">
        <f>AA17*100/D17</f>
        <v>44</v>
      </c>
      <c r="AB18" s="13">
        <f>AB17*100/D17</f>
        <v>40</v>
      </c>
      <c r="AC18" s="13">
        <f>AC17*100/D17</f>
        <v>16</v>
      </c>
      <c r="AD18" s="13">
        <f>AD17*100/D17</f>
        <v>44</v>
      </c>
      <c r="AE18" s="13">
        <f>AE17*100/D17</f>
        <v>40</v>
      </c>
      <c r="AF18" s="13">
        <f>AF17*100/D17</f>
        <v>16</v>
      </c>
      <c r="AG18" s="13">
        <f>AG17*100/D17</f>
        <v>44</v>
      </c>
      <c r="AH18" s="13">
        <f>AH17*100/D17</f>
        <v>40</v>
      </c>
      <c r="AI18" s="13">
        <f>AI17*100/D17</f>
        <v>16</v>
      </c>
      <c r="AJ18" s="13">
        <f>AJ17*100/D17</f>
        <v>44</v>
      </c>
      <c r="AK18" s="13">
        <f>AK17*100/D17</f>
        <v>40</v>
      </c>
    </row>
    <row r="24" spans="1:37" ht="17.399999999999999" x14ac:dyDescent="0.3">
      <c r="E24" s="74" t="s">
        <v>71</v>
      </c>
      <c r="F24" s="74"/>
      <c r="G24" s="74"/>
      <c r="H24" s="74"/>
      <c r="I24" s="74"/>
      <c r="J24" s="74"/>
      <c r="K24" s="74"/>
      <c r="L24" s="74"/>
      <c r="M24" s="74"/>
    </row>
  </sheetData>
  <mergeCells count="33">
    <mergeCell ref="E24:M2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scale="55" orientation="landscape" r:id="rId1"/>
  <colBreaks count="1" manualBreakCount="1">
    <brk id="18" max="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view="pageBreakPreview" zoomScale="60" zoomScaleNormal="80" workbookViewId="0">
      <selection activeCell="F22" sqref="F22"/>
    </sheetView>
  </sheetViews>
  <sheetFormatPr defaultRowHeight="14.4" x14ac:dyDescent="0.3"/>
  <cols>
    <col min="2" max="2" width="22.109375" customWidth="1"/>
    <col min="3" max="3" width="20.6640625" customWidth="1"/>
    <col min="4" max="4" width="12.5546875" customWidth="1"/>
    <col min="5" max="5" width="13.44140625" customWidth="1"/>
    <col min="6" max="6" width="13.664062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37"/>
      <c r="B2" s="50" t="s">
        <v>34</v>
      </c>
      <c r="C2" s="50"/>
      <c r="D2" s="50"/>
      <c r="E2" s="50"/>
      <c r="F2" s="50"/>
      <c r="G2" s="37"/>
      <c r="H2" s="37"/>
      <c r="I2" s="37"/>
      <c r="J2" s="37"/>
      <c r="K2" s="37"/>
      <c r="L2" s="37"/>
      <c r="M2" s="37"/>
      <c r="N2" s="34"/>
      <c r="O2" s="3" t="s">
        <v>56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37" ht="15.6" x14ac:dyDescent="0.3">
      <c r="A3" s="3"/>
      <c r="B3" s="41" t="s">
        <v>55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57</v>
      </c>
      <c r="P3" s="41"/>
      <c r="Q3" s="41"/>
      <c r="R3" s="41"/>
      <c r="S3" s="41"/>
      <c r="T3" s="41"/>
      <c r="U3" s="41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5" t="s">
        <v>58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"/>
      <c r="AI4" s="3"/>
      <c r="AJ4" s="3"/>
      <c r="AK4" s="3"/>
    </row>
    <row r="5" spans="1:37" ht="15.6" x14ac:dyDescent="0.3">
      <c r="A5" s="3"/>
      <c r="B5" s="3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9" t="s">
        <v>6</v>
      </c>
      <c r="R7" s="39"/>
      <c r="S7" s="39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9" t="s">
        <v>7</v>
      </c>
      <c r="AJ7" s="39"/>
      <c r="AK7" s="39"/>
    </row>
    <row r="8" spans="1:37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63" t="s">
        <v>49</v>
      </c>
      <c r="I8" s="63"/>
      <c r="J8" s="63"/>
      <c r="K8" s="39" t="s">
        <v>19</v>
      </c>
      <c r="L8" s="39"/>
      <c r="M8" s="39"/>
      <c r="N8" s="45" t="s">
        <v>24</v>
      </c>
      <c r="O8" s="45"/>
      <c r="P8" s="45"/>
      <c r="Q8" s="56" t="s">
        <v>14</v>
      </c>
      <c r="R8" s="56" t="s">
        <v>15</v>
      </c>
      <c r="S8" s="56" t="s">
        <v>16</v>
      </c>
      <c r="T8" s="63" t="s">
        <v>25</v>
      </c>
      <c r="U8" s="63"/>
      <c r="V8" s="63"/>
      <c r="W8" s="63" t="s">
        <v>20</v>
      </c>
      <c r="X8" s="63"/>
      <c r="Y8" s="63"/>
      <c r="Z8" s="45" t="s">
        <v>26</v>
      </c>
      <c r="AA8" s="45"/>
      <c r="AB8" s="45"/>
      <c r="AC8" s="45" t="s">
        <v>27</v>
      </c>
      <c r="AD8" s="45"/>
      <c r="AE8" s="45"/>
      <c r="AF8" s="60" t="s">
        <v>21</v>
      </c>
      <c r="AG8" s="60"/>
      <c r="AH8" s="61"/>
      <c r="AI8" s="56" t="s">
        <v>14</v>
      </c>
      <c r="AJ8" s="56" t="s">
        <v>15</v>
      </c>
      <c r="AK8" s="56" t="s">
        <v>16</v>
      </c>
    </row>
    <row r="9" spans="1:37" ht="114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7"/>
      <c r="R9" s="57"/>
      <c r="S9" s="57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7"/>
      <c r="AJ9" s="57"/>
      <c r="AK9" s="57"/>
    </row>
    <row r="10" spans="1:37" ht="46.8" x14ac:dyDescent="0.3">
      <c r="A10" s="5">
        <v>1</v>
      </c>
      <c r="B10" s="6" t="s">
        <v>59</v>
      </c>
      <c r="C10" s="38" t="s">
        <v>61</v>
      </c>
      <c r="D10" s="12">
        <v>25</v>
      </c>
      <c r="E10" s="12">
        <v>19</v>
      </c>
      <c r="F10" s="12">
        <v>6</v>
      </c>
      <c r="G10" s="12">
        <v>0</v>
      </c>
      <c r="H10" s="12">
        <v>13</v>
      </c>
      <c r="I10" s="12">
        <v>12</v>
      </c>
      <c r="J10" s="12">
        <v>0</v>
      </c>
      <c r="K10" s="12">
        <v>13</v>
      </c>
      <c r="L10" s="12">
        <v>12</v>
      </c>
      <c r="M10" s="12">
        <v>0</v>
      </c>
      <c r="N10" s="12">
        <v>13</v>
      </c>
      <c r="O10" s="12">
        <v>12</v>
      </c>
      <c r="P10" s="12">
        <v>0</v>
      </c>
      <c r="Q10" s="12">
        <v>12</v>
      </c>
      <c r="R10" s="12">
        <v>13</v>
      </c>
      <c r="S10" s="12">
        <v>0</v>
      </c>
      <c r="T10" s="12">
        <v>19</v>
      </c>
      <c r="U10" s="12">
        <v>6</v>
      </c>
      <c r="V10" s="12">
        <v>0</v>
      </c>
      <c r="W10" s="12">
        <v>19</v>
      </c>
      <c r="X10" s="12">
        <v>6</v>
      </c>
      <c r="Y10" s="12">
        <v>0</v>
      </c>
      <c r="Z10" s="12">
        <v>19</v>
      </c>
      <c r="AA10" s="12">
        <v>6</v>
      </c>
      <c r="AB10" s="12">
        <v>0</v>
      </c>
      <c r="AC10" s="12">
        <v>19</v>
      </c>
      <c r="AD10" s="12">
        <v>6</v>
      </c>
      <c r="AE10" s="12">
        <v>0</v>
      </c>
      <c r="AF10" s="12">
        <v>16</v>
      </c>
      <c r="AG10" s="12">
        <v>9</v>
      </c>
      <c r="AH10" s="12">
        <v>0</v>
      </c>
      <c r="AI10" s="12">
        <v>19</v>
      </c>
      <c r="AJ10" s="12">
        <v>6</v>
      </c>
      <c r="AK10" s="12">
        <v>0</v>
      </c>
    </row>
    <row r="11" spans="1:37" ht="31.2" x14ac:dyDescent="0.3">
      <c r="A11" s="5">
        <v>2</v>
      </c>
      <c r="B11" s="6" t="s">
        <v>60</v>
      </c>
      <c r="C11" s="38" t="s">
        <v>62</v>
      </c>
      <c r="D11" s="12">
        <v>25</v>
      </c>
      <c r="E11" s="12">
        <v>16</v>
      </c>
      <c r="F11" s="12">
        <v>9</v>
      </c>
      <c r="G11" s="12">
        <v>0</v>
      </c>
      <c r="H11" s="12">
        <v>9</v>
      </c>
      <c r="I11" s="12">
        <v>11</v>
      </c>
      <c r="J11" s="12">
        <v>5</v>
      </c>
      <c r="K11" s="12">
        <v>9</v>
      </c>
      <c r="L11" s="12">
        <v>11</v>
      </c>
      <c r="M11" s="12">
        <v>5</v>
      </c>
      <c r="N11" s="12">
        <v>9</v>
      </c>
      <c r="O11" s="12">
        <v>11</v>
      </c>
      <c r="P11" s="12">
        <v>5</v>
      </c>
      <c r="Q11" s="12">
        <v>7</v>
      </c>
      <c r="R11" s="12">
        <v>10</v>
      </c>
      <c r="S11" s="12">
        <v>8</v>
      </c>
      <c r="T11" s="12">
        <v>7</v>
      </c>
      <c r="U11" s="12">
        <v>10</v>
      </c>
      <c r="V11" s="12">
        <v>8</v>
      </c>
      <c r="W11" s="12">
        <v>7</v>
      </c>
      <c r="X11" s="12">
        <v>10</v>
      </c>
      <c r="Y11" s="12">
        <v>8</v>
      </c>
      <c r="Z11" s="12">
        <v>7</v>
      </c>
      <c r="AA11" s="12">
        <v>10</v>
      </c>
      <c r="AB11" s="12">
        <v>8</v>
      </c>
      <c r="AC11" s="12">
        <v>7</v>
      </c>
      <c r="AD11" s="12">
        <v>10</v>
      </c>
      <c r="AE11" s="12">
        <v>8</v>
      </c>
      <c r="AF11" s="12">
        <v>7</v>
      </c>
      <c r="AG11" s="12">
        <v>10</v>
      </c>
      <c r="AH11" s="12">
        <v>8</v>
      </c>
      <c r="AI11" s="12">
        <v>4</v>
      </c>
      <c r="AJ11" s="12">
        <v>11</v>
      </c>
      <c r="AK11" s="12">
        <v>10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3" t="s">
        <v>1</v>
      </c>
      <c r="B17" s="54"/>
      <c r="C17" s="55"/>
      <c r="D17" s="14">
        <f>SUM(D10:D16)</f>
        <v>50</v>
      </c>
      <c r="E17" s="12">
        <f>SUM(E10:E16)</f>
        <v>35</v>
      </c>
      <c r="F17" s="12">
        <f>SUM(F10:F16)</f>
        <v>15</v>
      </c>
      <c r="G17" s="12">
        <f>SUM(G10:G16)</f>
        <v>0</v>
      </c>
      <c r="H17" s="12">
        <f t="shared" ref="H17:M17" si="0">SUM(H10:H16)</f>
        <v>22</v>
      </c>
      <c r="I17" s="12">
        <f t="shared" si="0"/>
        <v>23</v>
      </c>
      <c r="J17" s="12">
        <f t="shared" si="0"/>
        <v>5</v>
      </c>
      <c r="K17" s="12">
        <f t="shared" si="0"/>
        <v>22</v>
      </c>
      <c r="L17" s="12">
        <f t="shared" si="0"/>
        <v>23</v>
      </c>
      <c r="M17" s="12">
        <f t="shared" si="0"/>
        <v>5</v>
      </c>
      <c r="N17" s="12">
        <f t="shared" ref="N17:S17" si="1">SUM(N10:N16)</f>
        <v>22</v>
      </c>
      <c r="O17" s="12">
        <f t="shared" si="1"/>
        <v>23</v>
      </c>
      <c r="P17" s="12">
        <f t="shared" si="1"/>
        <v>5</v>
      </c>
      <c r="Q17" s="12">
        <f t="shared" si="1"/>
        <v>19</v>
      </c>
      <c r="R17" s="12">
        <f t="shared" si="1"/>
        <v>23</v>
      </c>
      <c r="S17" s="12">
        <f t="shared" si="1"/>
        <v>8</v>
      </c>
      <c r="T17" s="12">
        <f t="shared" ref="T17:AE17" si="2">SUM(T10:T16)</f>
        <v>26</v>
      </c>
      <c r="U17" s="12">
        <f t="shared" si="2"/>
        <v>16</v>
      </c>
      <c r="V17" s="12">
        <f t="shared" si="2"/>
        <v>8</v>
      </c>
      <c r="W17" s="12">
        <f t="shared" si="2"/>
        <v>26</v>
      </c>
      <c r="X17" s="12">
        <f t="shared" si="2"/>
        <v>16</v>
      </c>
      <c r="Y17" s="12">
        <f t="shared" si="2"/>
        <v>8</v>
      </c>
      <c r="Z17" s="12">
        <f t="shared" si="2"/>
        <v>26</v>
      </c>
      <c r="AA17" s="12">
        <f t="shared" si="2"/>
        <v>16</v>
      </c>
      <c r="AB17" s="12">
        <f t="shared" si="2"/>
        <v>8</v>
      </c>
      <c r="AC17" s="12">
        <f t="shared" si="2"/>
        <v>26</v>
      </c>
      <c r="AD17" s="12">
        <f t="shared" si="2"/>
        <v>16</v>
      </c>
      <c r="AE17" s="12">
        <f t="shared" si="2"/>
        <v>8</v>
      </c>
      <c r="AF17" s="12">
        <f t="shared" ref="AF17:AK17" si="3">SUM(AF10:AF16)</f>
        <v>23</v>
      </c>
      <c r="AG17" s="12">
        <f t="shared" si="3"/>
        <v>19</v>
      </c>
      <c r="AH17" s="12">
        <f t="shared" si="3"/>
        <v>8</v>
      </c>
      <c r="AI17" s="12">
        <f t="shared" si="3"/>
        <v>23</v>
      </c>
      <c r="AJ17" s="12">
        <f t="shared" si="3"/>
        <v>17</v>
      </c>
      <c r="AK17" s="12">
        <f t="shared" si="3"/>
        <v>10</v>
      </c>
    </row>
    <row r="18" spans="1:37" ht="21.75" customHeight="1" x14ac:dyDescent="0.3">
      <c r="A18" s="43" t="s">
        <v>11</v>
      </c>
      <c r="B18" s="43"/>
      <c r="C18" s="43"/>
      <c r="D18" s="17">
        <f>D17*100/D17</f>
        <v>100</v>
      </c>
      <c r="E18" s="13">
        <f>E17*100/D17</f>
        <v>70</v>
      </c>
      <c r="F18" s="13">
        <f>F17*100/D17</f>
        <v>30</v>
      </c>
      <c r="G18" s="13">
        <f>G17*100/D17</f>
        <v>0</v>
      </c>
      <c r="H18" s="13">
        <f>H17*100/D17</f>
        <v>44</v>
      </c>
      <c r="I18" s="13">
        <f>I17*100/D17</f>
        <v>46</v>
      </c>
      <c r="J18" s="13">
        <f>J17*100/D17</f>
        <v>10</v>
      </c>
      <c r="K18" s="13">
        <f>K17*100/D17</f>
        <v>44</v>
      </c>
      <c r="L18" s="13">
        <f>L17*100/D17</f>
        <v>46</v>
      </c>
      <c r="M18" s="13">
        <f>M17*100/D17</f>
        <v>10</v>
      </c>
      <c r="N18" s="13">
        <f>N17*100/D17</f>
        <v>44</v>
      </c>
      <c r="O18" s="13">
        <f>O17*100/D17</f>
        <v>46</v>
      </c>
      <c r="P18" s="13">
        <f>P17*100/D17</f>
        <v>10</v>
      </c>
      <c r="Q18" s="13">
        <f>Q17*100/D17</f>
        <v>38</v>
      </c>
      <c r="R18" s="13">
        <f>R17*100/D17</f>
        <v>46</v>
      </c>
      <c r="S18" s="13">
        <f>S17*100/D17</f>
        <v>16</v>
      </c>
      <c r="T18" s="13">
        <f>T17*100/D17</f>
        <v>52</v>
      </c>
      <c r="U18" s="13">
        <f>U17*100/D17</f>
        <v>32</v>
      </c>
      <c r="V18" s="13">
        <f>V17*100/D17</f>
        <v>16</v>
      </c>
      <c r="W18" s="13">
        <f>W17*100/D17</f>
        <v>52</v>
      </c>
      <c r="X18" s="13">
        <f>X17*100/D17</f>
        <v>32</v>
      </c>
      <c r="Y18" s="13">
        <f>Y17*100/D17</f>
        <v>16</v>
      </c>
      <c r="Z18" s="13">
        <f>Z17*100/D17</f>
        <v>52</v>
      </c>
      <c r="AA18" s="13">
        <f>AA17*100/D17</f>
        <v>32</v>
      </c>
      <c r="AB18" s="13">
        <f>AB17*100/D17</f>
        <v>16</v>
      </c>
      <c r="AC18" s="13">
        <f>AC17*100/D17</f>
        <v>52</v>
      </c>
      <c r="AD18" s="13">
        <f>AD17*100/D17</f>
        <v>32</v>
      </c>
      <c r="AE18" s="13">
        <f>AE17*100/D17</f>
        <v>16</v>
      </c>
      <c r="AF18" s="13">
        <f>AF17*100/D17</f>
        <v>46</v>
      </c>
      <c r="AG18" s="13">
        <f>AG17*100/D17</f>
        <v>38</v>
      </c>
      <c r="AH18" s="13">
        <f>AH17*100/D17</f>
        <v>16</v>
      </c>
      <c r="AI18" s="13">
        <f>AI17*100/D17</f>
        <v>46</v>
      </c>
      <c r="AJ18" s="13">
        <f>AJ17*100/D17</f>
        <v>34</v>
      </c>
      <c r="AK18" s="13">
        <f>AK17*100/D17</f>
        <v>20</v>
      </c>
    </row>
    <row r="22" spans="1:37" ht="17.399999999999999" x14ac:dyDescent="0.3">
      <c r="F22" s="75" t="s">
        <v>71</v>
      </c>
      <c r="G22" s="75"/>
      <c r="H22" s="75"/>
      <c r="I22" s="75"/>
      <c r="J22" s="75"/>
      <c r="K22" s="75"/>
      <c r="L22" s="75"/>
    </row>
  </sheetData>
  <mergeCells count="32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3:U3"/>
  </mergeCells>
  <pageMargins left="0.7" right="0.7" top="0.75" bottom="0.75" header="0.3" footer="0.3"/>
  <pageSetup paperSize="9" scale="54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2"/>
  <sheetViews>
    <sheetView view="pageBreakPreview" zoomScale="60" zoomScaleNormal="70" workbookViewId="0">
      <selection activeCell="D22" sqref="D22:M23"/>
    </sheetView>
  </sheetViews>
  <sheetFormatPr defaultRowHeight="14.4" x14ac:dyDescent="0.3"/>
  <cols>
    <col min="2" max="2" width="29.3320312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37"/>
      <c r="B2" s="50" t="s">
        <v>34</v>
      </c>
      <c r="C2" s="50"/>
      <c r="D2" s="50"/>
      <c r="E2" s="50"/>
      <c r="F2" s="50"/>
      <c r="G2" s="37"/>
      <c r="H2" s="37"/>
      <c r="I2" s="37"/>
      <c r="J2" s="37"/>
      <c r="K2" s="37"/>
      <c r="L2" s="37"/>
      <c r="M2" s="37"/>
      <c r="N2" s="34"/>
      <c r="O2" s="3" t="s">
        <v>56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18</v>
      </c>
      <c r="AK2" s="40"/>
    </row>
    <row r="3" spans="1:40" ht="15.6" x14ac:dyDescent="0.3">
      <c r="A3" s="3"/>
      <c r="B3" s="41" t="s">
        <v>55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57</v>
      </c>
      <c r="P3" s="41"/>
      <c r="Q3" s="41"/>
      <c r="R3" s="41"/>
      <c r="S3" s="41"/>
      <c r="T3" s="41"/>
      <c r="U3" s="41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"/>
      <c r="AI3" s="3"/>
      <c r="AJ3" s="3"/>
      <c r="AK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5" t="s">
        <v>58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"/>
      <c r="AI4" s="3"/>
      <c r="AJ4" s="3"/>
      <c r="AK4" s="3"/>
    </row>
    <row r="5" spans="1:40" ht="15.6" x14ac:dyDescent="0.3">
      <c r="A5" s="3"/>
      <c r="B5" s="3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5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9" t="s">
        <v>6</v>
      </c>
      <c r="U7" s="39"/>
      <c r="V7" s="39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9" t="s">
        <v>7</v>
      </c>
      <c r="AM7" s="39"/>
      <c r="AN7" s="39"/>
    </row>
    <row r="8" spans="1:40" ht="15.75" customHeight="1" x14ac:dyDescent="0.3">
      <c r="A8" s="45"/>
      <c r="B8" s="39"/>
      <c r="C8" s="39"/>
      <c r="D8" s="39"/>
      <c r="E8" s="56" t="s">
        <v>14</v>
      </c>
      <c r="F8" s="56" t="s">
        <v>15</v>
      </c>
      <c r="G8" s="56" t="s">
        <v>16</v>
      </c>
      <c r="H8" s="70" t="s">
        <v>50</v>
      </c>
      <c r="I8" s="71"/>
      <c r="J8" s="72"/>
      <c r="K8" s="67" t="s">
        <v>19</v>
      </c>
      <c r="L8" s="68"/>
      <c r="M8" s="69"/>
      <c r="N8" s="64" t="s">
        <v>28</v>
      </c>
      <c r="O8" s="65"/>
      <c r="P8" s="66"/>
      <c r="Q8" s="62" t="s">
        <v>24</v>
      </c>
      <c r="R8" s="60"/>
      <c r="S8" s="61"/>
      <c r="T8" s="56" t="s">
        <v>14</v>
      </c>
      <c r="U8" s="56" t="s">
        <v>15</v>
      </c>
      <c r="V8" s="56" t="s">
        <v>16</v>
      </c>
      <c r="W8" s="63" t="s">
        <v>25</v>
      </c>
      <c r="X8" s="63"/>
      <c r="Y8" s="63"/>
      <c r="Z8" s="63" t="s">
        <v>20</v>
      </c>
      <c r="AA8" s="63"/>
      <c r="AB8" s="63"/>
      <c r="AC8" s="45" t="s">
        <v>26</v>
      </c>
      <c r="AD8" s="45"/>
      <c r="AE8" s="45"/>
      <c r="AF8" s="45" t="s">
        <v>27</v>
      </c>
      <c r="AG8" s="45"/>
      <c r="AH8" s="45"/>
      <c r="AI8" s="60" t="s">
        <v>21</v>
      </c>
      <c r="AJ8" s="60"/>
      <c r="AK8" s="61"/>
      <c r="AL8" s="56" t="s">
        <v>14</v>
      </c>
      <c r="AM8" s="56" t="s">
        <v>15</v>
      </c>
      <c r="AN8" s="56" t="s">
        <v>16</v>
      </c>
    </row>
    <row r="9" spans="1:40" ht="126.75" customHeight="1" x14ac:dyDescent="0.3">
      <c r="A9" s="45"/>
      <c r="B9" s="39"/>
      <c r="C9" s="39"/>
      <c r="D9" s="39"/>
      <c r="E9" s="57"/>
      <c r="F9" s="57"/>
      <c r="G9" s="5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7"/>
      <c r="U9" s="57"/>
      <c r="V9" s="57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7"/>
      <c r="AM9" s="57"/>
      <c r="AN9" s="57"/>
    </row>
    <row r="10" spans="1:40" ht="31.2" x14ac:dyDescent="0.3">
      <c r="A10" s="5">
        <v>1</v>
      </c>
      <c r="B10" s="5" t="s">
        <v>63</v>
      </c>
      <c r="C10" s="36" t="s">
        <v>65</v>
      </c>
      <c r="D10" s="5">
        <v>25</v>
      </c>
      <c r="E10" s="5">
        <v>12</v>
      </c>
      <c r="F10" s="5">
        <v>9</v>
      </c>
      <c r="G10" s="5">
        <v>4</v>
      </c>
      <c r="H10" s="5">
        <v>11</v>
      </c>
      <c r="I10" s="5">
        <v>10</v>
      </c>
      <c r="J10" s="5">
        <v>4</v>
      </c>
      <c r="K10" s="5">
        <v>11</v>
      </c>
      <c r="L10" s="5">
        <v>9</v>
      </c>
      <c r="M10" s="5">
        <v>5</v>
      </c>
      <c r="N10" s="5">
        <v>13</v>
      </c>
      <c r="O10" s="5">
        <v>9</v>
      </c>
      <c r="P10" s="5">
        <v>3</v>
      </c>
      <c r="Q10" s="5">
        <v>11</v>
      </c>
      <c r="R10" s="5">
        <v>9</v>
      </c>
      <c r="S10" s="5">
        <v>5</v>
      </c>
      <c r="T10" s="5">
        <v>8</v>
      </c>
      <c r="U10" s="5">
        <v>11</v>
      </c>
      <c r="V10" s="5">
        <v>6</v>
      </c>
      <c r="W10" s="5">
        <v>10</v>
      </c>
      <c r="X10" s="5">
        <v>10</v>
      </c>
      <c r="Y10" s="5">
        <v>5</v>
      </c>
      <c r="Z10" s="5">
        <v>11</v>
      </c>
      <c r="AA10" s="5">
        <v>9</v>
      </c>
      <c r="AB10" s="5">
        <v>5</v>
      </c>
      <c r="AC10" s="5">
        <v>12</v>
      </c>
      <c r="AD10" s="5">
        <v>10</v>
      </c>
      <c r="AE10" s="5">
        <v>4</v>
      </c>
      <c r="AF10" s="5">
        <v>11</v>
      </c>
      <c r="AG10" s="5">
        <v>10</v>
      </c>
      <c r="AH10" s="5">
        <v>4</v>
      </c>
      <c r="AI10" s="5">
        <v>13</v>
      </c>
      <c r="AJ10" s="5">
        <v>8</v>
      </c>
      <c r="AK10" s="5">
        <v>4</v>
      </c>
      <c r="AL10" s="5">
        <v>13</v>
      </c>
      <c r="AM10" s="5">
        <v>9</v>
      </c>
      <c r="AN10" s="5">
        <v>3</v>
      </c>
    </row>
    <row r="11" spans="1:40" ht="31.2" x14ac:dyDescent="0.3">
      <c r="A11" s="5">
        <v>2</v>
      </c>
      <c r="B11" s="5" t="s">
        <v>64</v>
      </c>
      <c r="C11" s="36" t="s">
        <v>66</v>
      </c>
      <c r="D11" s="5">
        <v>24</v>
      </c>
      <c r="E11" s="5">
        <v>24</v>
      </c>
      <c r="F11" s="5">
        <v>0</v>
      </c>
      <c r="G11" s="5">
        <v>0</v>
      </c>
      <c r="H11" s="5">
        <v>18</v>
      </c>
      <c r="I11" s="5">
        <v>6</v>
      </c>
      <c r="J11" s="5">
        <v>0</v>
      </c>
      <c r="K11" s="5">
        <v>17</v>
      </c>
      <c r="L11" s="5">
        <v>7</v>
      </c>
      <c r="M11" s="5">
        <v>0</v>
      </c>
      <c r="N11" s="5">
        <v>17</v>
      </c>
      <c r="O11" s="5">
        <v>7</v>
      </c>
      <c r="P11" s="5">
        <v>0</v>
      </c>
      <c r="Q11" s="5">
        <v>17</v>
      </c>
      <c r="R11" s="5">
        <v>7</v>
      </c>
      <c r="S11" s="5">
        <v>0</v>
      </c>
      <c r="T11" s="5">
        <v>17</v>
      </c>
      <c r="U11" s="5">
        <v>7</v>
      </c>
      <c r="V11" s="5">
        <v>0</v>
      </c>
      <c r="W11" s="5">
        <v>17</v>
      </c>
      <c r="X11" s="5">
        <v>7</v>
      </c>
      <c r="Y11" s="5">
        <v>0</v>
      </c>
      <c r="Z11" s="5">
        <v>17</v>
      </c>
      <c r="AA11" s="5">
        <v>7</v>
      </c>
      <c r="AB11" s="5">
        <v>0</v>
      </c>
      <c r="AC11" s="5">
        <v>17</v>
      </c>
      <c r="AD11" s="5">
        <v>7</v>
      </c>
      <c r="AE11" s="5">
        <v>0</v>
      </c>
      <c r="AF11" s="5">
        <v>17</v>
      </c>
      <c r="AG11" s="5">
        <v>7</v>
      </c>
      <c r="AH11" s="5">
        <v>0</v>
      </c>
      <c r="AI11" s="5">
        <v>17</v>
      </c>
      <c r="AJ11" s="5">
        <v>7</v>
      </c>
      <c r="AK11" s="5">
        <v>0</v>
      </c>
      <c r="AL11" s="5">
        <v>17</v>
      </c>
      <c r="AM11" s="5">
        <v>7</v>
      </c>
      <c r="AN11" s="5">
        <v>0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53" t="s">
        <v>1</v>
      </c>
      <c r="B17" s="54"/>
      <c r="C17" s="55"/>
      <c r="D17" s="23">
        <f t="shared" ref="D17:AN17" si="0">SUM(D10:D16)</f>
        <v>49</v>
      </c>
      <c r="E17" s="5">
        <f t="shared" si="0"/>
        <v>36</v>
      </c>
      <c r="F17" s="5">
        <f t="shared" si="0"/>
        <v>9</v>
      </c>
      <c r="G17" s="5">
        <f t="shared" si="0"/>
        <v>4</v>
      </c>
      <c r="H17" s="5">
        <f t="shared" si="0"/>
        <v>29</v>
      </c>
      <c r="I17" s="5">
        <f t="shared" si="0"/>
        <v>16</v>
      </c>
      <c r="J17" s="5">
        <f t="shared" si="0"/>
        <v>4</v>
      </c>
      <c r="K17" s="5">
        <f t="shared" si="0"/>
        <v>28</v>
      </c>
      <c r="L17" s="5">
        <f t="shared" si="0"/>
        <v>16</v>
      </c>
      <c r="M17" s="5">
        <f t="shared" si="0"/>
        <v>5</v>
      </c>
      <c r="N17" s="5">
        <f t="shared" si="0"/>
        <v>30</v>
      </c>
      <c r="O17" s="5">
        <f t="shared" si="0"/>
        <v>16</v>
      </c>
      <c r="P17" s="5">
        <f t="shared" si="0"/>
        <v>3</v>
      </c>
      <c r="Q17" s="5">
        <f t="shared" si="0"/>
        <v>28</v>
      </c>
      <c r="R17" s="5">
        <f t="shared" si="0"/>
        <v>16</v>
      </c>
      <c r="S17" s="5">
        <f t="shared" si="0"/>
        <v>5</v>
      </c>
      <c r="T17" s="5">
        <f t="shared" si="0"/>
        <v>25</v>
      </c>
      <c r="U17" s="5">
        <f t="shared" si="0"/>
        <v>18</v>
      </c>
      <c r="V17" s="5">
        <f t="shared" si="0"/>
        <v>6</v>
      </c>
      <c r="W17" s="5">
        <f t="shared" si="0"/>
        <v>27</v>
      </c>
      <c r="X17" s="5">
        <f t="shared" si="0"/>
        <v>17</v>
      </c>
      <c r="Y17" s="5">
        <f t="shared" si="0"/>
        <v>5</v>
      </c>
      <c r="Z17" s="5">
        <f t="shared" si="0"/>
        <v>28</v>
      </c>
      <c r="AA17" s="5">
        <f t="shared" si="0"/>
        <v>16</v>
      </c>
      <c r="AB17" s="5">
        <f t="shared" si="0"/>
        <v>5</v>
      </c>
      <c r="AC17" s="5">
        <f t="shared" si="0"/>
        <v>29</v>
      </c>
      <c r="AD17" s="5">
        <f t="shared" si="0"/>
        <v>17</v>
      </c>
      <c r="AE17" s="5">
        <f t="shared" si="0"/>
        <v>4</v>
      </c>
      <c r="AF17" s="5">
        <f t="shared" si="0"/>
        <v>28</v>
      </c>
      <c r="AG17" s="5">
        <f t="shared" si="0"/>
        <v>17</v>
      </c>
      <c r="AH17" s="5">
        <f t="shared" si="0"/>
        <v>4</v>
      </c>
      <c r="AI17" s="5">
        <f t="shared" si="0"/>
        <v>30</v>
      </c>
      <c r="AJ17" s="5">
        <f t="shared" si="0"/>
        <v>15</v>
      </c>
      <c r="AK17" s="5">
        <f t="shared" si="0"/>
        <v>4</v>
      </c>
      <c r="AL17" s="5">
        <f t="shared" si="0"/>
        <v>30</v>
      </c>
      <c r="AM17" s="5">
        <f t="shared" si="0"/>
        <v>16</v>
      </c>
      <c r="AN17" s="5">
        <f t="shared" si="0"/>
        <v>3</v>
      </c>
    </row>
    <row r="18" spans="1:40" ht="18.75" customHeight="1" x14ac:dyDescent="0.3">
      <c r="A18" s="43" t="s">
        <v>11</v>
      </c>
      <c r="B18" s="43"/>
      <c r="C18" s="43"/>
      <c r="D18" s="11">
        <f>D17*100/D17</f>
        <v>100</v>
      </c>
      <c r="E18" s="5">
        <v>74</v>
      </c>
      <c r="F18" s="5">
        <v>18</v>
      </c>
      <c r="G18" s="5">
        <v>8</v>
      </c>
      <c r="H18" s="5">
        <v>59</v>
      </c>
      <c r="I18" s="5">
        <v>33</v>
      </c>
      <c r="J18" s="5">
        <v>8</v>
      </c>
      <c r="K18" s="5">
        <v>57</v>
      </c>
      <c r="L18" s="5">
        <v>33</v>
      </c>
      <c r="M18" s="5">
        <v>10</v>
      </c>
      <c r="N18" s="5">
        <v>61</v>
      </c>
      <c r="O18" s="5">
        <v>33</v>
      </c>
      <c r="P18" s="5">
        <v>6</v>
      </c>
      <c r="Q18" s="5">
        <v>57</v>
      </c>
      <c r="R18" s="5">
        <v>33</v>
      </c>
      <c r="S18" s="5">
        <v>10</v>
      </c>
      <c r="T18" s="5">
        <v>51</v>
      </c>
      <c r="U18" s="5">
        <v>37</v>
      </c>
      <c r="V18" s="5">
        <v>12</v>
      </c>
      <c r="W18" s="5">
        <v>55</v>
      </c>
      <c r="X18" s="5">
        <v>35</v>
      </c>
      <c r="Y18" s="5">
        <v>10</v>
      </c>
      <c r="Z18" s="5">
        <v>57</v>
      </c>
      <c r="AA18" s="5">
        <v>33</v>
      </c>
      <c r="AB18" s="5">
        <v>10</v>
      </c>
      <c r="AC18" s="5">
        <v>59</v>
      </c>
      <c r="AD18" s="5">
        <v>35</v>
      </c>
      <c r="AE18" s="5">
        <v>9</v>
      </c>
      <c r="AF18" s="5">
        <v>57</v>
      </c>
      <c r="AG18" s="5">
        <v>35</v>
      </c>
      <c r="AH18" s="5">
        <v>8</v>
      </c>
      <c r="AI18" s="5">
        <v>61</v>
      </c>
      <c r="AJ18" s="5">
        <v>31</v>
      </c>
      <c r="AK18" s="5">
        <v>8</v>
      </c>
      <c r="AL18" s="5">
        <v>61</v>
      </c>
      <c r="AM18" s="5">
        <v>33</v>
      </c>
      <c r="AN18" s="5">
        <v>6</v>
      </c>
    </row>
    <row r="22" spans="1:40" ht="17.399999999999999" x14ac:dyDescent="0.3">
      <c r="D22" s="75" t="s">
        <v>71</v>
      </c>
      <c r="E22" s="75"/>
      <c r="F22" s="75"/>
      <c r="G22" s="75"/>
      <c r="H22" s="75"/>
      <c r="I22" s="75"/>
      <c r="J22" s="75"/>
    </row>
  </sheetData>
  <mergeCells count="33">
    <mergeCell ref="B2:F2"/>
    <mergeCell ref="AJ2:AK2"/>
    <mergeCell ref="O3:U3"/>
    <mergeCell ref="F8:F9"/>
    <mergeCell ref="E8:E9"/>
    <mergeCell ref="G8:G9"/>
    <mergeCell ref="H7:S7"/>
    <mergeCell ref="Q8:S8"/>
    <mergeCell ref="N8:P8"/>
    <mergeCell ref="K8:M8"/>
    <mergeCell ref="H8:J8"/>
    <mergeCell ref="B3:F3"/>
    <mergeCell ref="AI8:AK8"/>
    <mergeCell ref="W8:Y8"/>
    <mergeCell ref="Z8:AB8"/>
    <mergeCell ref="AC8:AE8"/>
    <mergeCell ref="AF8:AH8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V8:V9"/>
  </mergeCells>
  <pageMargins left="0.7" right="0.7" top="0.75" bottom="0.75" header="0.3" footer="0.3"/>
  <pageSetup paperSize="9" scale="52" orientation="landscape" r:id="rId1"/>
  <colBreaks count="1" manualBreakCount="1">
    <brk id="19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view="pageLayout" zoomScaleNormal="100" workbookViewId="0">
      <selection sqref="A1:AC20"/>
    </sheetView>
  </sheetViews>
  <sheetFormatPr defaultRowHeight="14.4" x14ac:dyDescent="0.3"/>
  <cols>
    <col min="1" max="1" width="22.109375" customWidth="1"/>
    <col min="2" max="2" width="6.5546875" customWidth="1"/>
    <col min="3" max="3" width="6.88671875" customWidth="1"/>
    <col min="4" max="4" width="7.88671875" customWidth="1"/>
    <col min="5" max="5" width="7.33203125" customWidth="1"/>
    <col min="6" max="6" width="7.5546875" customWidth="1"/>
    <col min="7" max="7" width="7.33203125" customWidth="1"/>
    <col min="8" max="8" width="8.44140625" customWidth="1"/>
    <col min="9" max="9" width="8" customWidth="1"/>
    <col min="10" max="10" width="7.77734375" customWidth="1"/>
    <col min="11" max="11" width="7.88671875" customWidth="1"/>
    <col min="12" max="12" width="7.6640625" customWidth="1"/>
    <col min="13" max="13" width="7.44140625" customWidth="1"/>
    <col min="14" max="14" width="7.77734375" customWidth="1"/>
    <col min="15" max="17" width="7.5546875" customWidth="1"/>
    <col min="18" max="18" width="7.21875" customWidth="1"/>
    <col min="19" max="19" width="7.5546875" customWidth="1"/>
    <col min="20" max="21" width="7.88671875" customWidth="1"/>
    <col min="22" max="22" width="7.44140625" customWidth="1"/>
    <col min="23" max="23" width="6.44140625" customWidth="1"/>
    <col min="24" max="24" width="7.5546875" customWidth="1"/>
    <col min="25" max="25" width="5.5546875" customWidth="1"/>
    <col min="27" max="27" width="7.109375" customWidth="1"/>
    <col min="29" max="29" width="7.77734375" customWidth="1"/>
  </cols>
  <sheetData>
    <row r="1" spans="1:29" x14ac:dyDescent="0.3">
      <c r="T1" s="73"/>
      <c r="U1" s="73"/>
      <c r="AB1" s="40" t="s">
        <v>18</v>
      </c>
      <c r="AC1" s="40"/>
    </row>
    <row r="2" spans="1:29" ht="15.6" x14ac:dyDescent="0.3">
      <c r="H2" s="7" t="s">
        <v>33</v>
      </c>
      <c r="I2" s="2"/>
      <c r="K2" s="2"/>
      <c r="L2" s="2"/>
      <c r="O2" s="41" t="s">
        <v>68</v>
      </c>
      <c r="P2" s="41"/>
      <c r="Q2" s="41"/>
      <c r="R2" s="41"/>
      <c r="S2" s="41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6" t="s">
        <v>67</v>
      </c>
      <c r="I3" s="46"/>
      <c r="J3" s="46"/>
      <c r="K3" s="46"/>
      <c r="L3" s="46"/>
      <c r="M3" s="46"/>
      <c r="N3" s="2"/>
      <c r="O3" s="46" t="s">
        <v>69</v>
      </c>
      <c r="P3" s="46"/>
      <c r="Q3" s="46"/>
      <c r="R3" s="46"/>
      <c r="S3" s="46"/>
      <c r="T3" s="46"/>
      <c r="U3" s="3"/>
      <c r="V3" s="3"/>
      <c r="W3" s="3"/>
    </row>
    <row r="4" spans="1:29" ht="15.6" x14ac:dyDescent="0.3">
      <c r="I4" s="8"/>
      <c r="K4" s="3"/>
      <c r="L4" s="3"/>
      <c r="O4" s="42" t="s">
        <v>70</v>
      </c>
      <c r="P4" s="42"/>
      <c r="Q4" s="42"/>
      <c r="R4" s="42"/>
      <c r="S4" s="42"/>
      <c r="T4" s="42"/>
      <c r="U4" s="3"/>
      <c r="V4" s="3"/>
      <c r="W4" s="3"/>
    </row>
    <row r="5" spans="1:29" ht="15.6" x14ac:dyDescent="0.3">
      <c r="A5" s="3" t="s">
        <v>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6" t="s">
        <v>40</v>
      </c>
      <c r="B7" s="39" t="s">
        <v>41</v>
      </c>
      <c r="C7" s="39"/>
      <c r="D7" s="39" t="s">
        <v>42</v>
      </c>
      <c r="E7" s="39"/>
      <c r="F7" s="39"/>
      <c r="G7" s="39"/>
      <c r="H7" s="39" t="s">
        <v>13</v>
      </c>
      <c r="I7" s="39" t="s">
        <v>5</v>
      </c>
      <c r="J7" s="39"/>
      <c r="K7" s="39"/>
      <c r="L7" s="39" t="s">
        <v>8</v>
      </c>
      <c r="M7" s="39"/>
      <c r="N7" s="39"/>
      <c r="O7" s="39" t="s">
        <v>6</v>
      </c>
      <c r="P7" s="39"/>
      <c r="Q7" s="39"/>
      <c r="R7" s="39" t="s">
        <v>9</v>
      </c>
      <c r="S7" s="39"/>
      <c r="T7" s="39"/>
      <c r="U7" s="39" t="s">
        <v>7</v>
      </c>
      <c r="V7" s="39"/>
      <c r="W7" s="39"/>
      <c r="X7" s="45" t="s">
        <v>39</v>
      </c>
      <c r="Y7" s="45"/>
      <c r="Z7" s="45"/>
      <c r="AA7" s="45"/>
      <c r="AB7" s="45"/>
      <c r="AC7" s="45"/>
    </row>
    <row r="8" spans="1:29" ht="78" x14ac:dyDescent="0.3">
      <c r="A8" s="57"/>
      <c r="B8" s="33" t="s">
        <v>43</v>
      </c>
      <c r="C8" s="33" t="s">
        <v>44</v>
      </c>
      <c r="D8" s="33" t="s">
        <v>45</v>
      </c>
      <c r="E8" s="33" t="s">
        <v>46</v>
      </c>
      <c r="F8" s="33" t="s">
        <v>47</v>
      </c>
      <c r="G8" s="33" t="s">
        <v>48</v>
      </c>
      <c r="H8" s="39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29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6" x14ac:dyDescent="0.3">
      <c r="A10" s="18" t="s">
        <v>30</v>
      </c>
      <c r="B10" s="18"/>
      <c r="C10" s="18"/>
      <c r="D10" s="18"/>
      <c r="E10" s="18"/>
      <c r="F10" s="18"/>
      <c r="G10" s="1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8">
        <f>(K10+N10+Q10+T10+W10)/5</f>
        <v>0</v>
      </c>
      <c r="AC10" s="5" t="e">
        <f>AB10*100/H10</f>
        <v>#DIV/0!</v>
      </c>
    </row>
    <row r="11" spans="1:29" ht="15.6" x14ac:dyDescent="0.3">
      <c r="A11" s="18" t="s">
        <v>31</v>
      </c>
      <c r="B11" s="18">
        <v>1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2">
        <v>50</v>
      </c>
      <c r="I11" s="12">
        <v>9</v>
      </c>
      <c r="J11" s="12">
        <v>24</v>
      </c>
      <c r="K11" s="12">
        <v>17</v>
      </c>
      <c r="L11" s="12">
        <v>8</v>
      </c>
      <c r="M11" s="12">
        <v>22</v>
      </c>
      <c r="N11" s="12">
        <v>20</v>
      </c>
      <c r="O11" s="12">
        <v>8</v>
      </c>
      <c r="P11" s="12">
        <v>22</v>
      </c>
      <c r="Q11" s="12">
        <v>20</v>
      </c>
      <c r="R11" s="12">
        <v>8</v>
      </c>
      <c r="S11" s="12">
        <v>22</v>
      </c>
      <c r="T11" s="12">
        <v>20</v>
      </c>
      <c r="U11" s="12">
        <v>8</v>
      </c>
      <c r="V11" s="12">
        <v>22</v>
      </c>
      <c r="W11" s="12">
        <v>20</v>
      </c>
      <c r="X11" s="5">
        <v>8</v>
      </c>
      <c r="Y11" s="5">
        <f>X11*100/H11</f>
        <v>16</v>
      </c>
      <c r="Z11" s="5">
        <v>23</v>
      </c>
      <c r="AA11" s="5">
        <f>Z11*100/H11</f>
        <v>46</v>
      </c>
      <c r="AB11" s="28">
        <v>19</v>
      </c>
      <c r="AC11" s="5">
        <f>AB11*100/H11</f>
        <v>38</v>
      </c>
    </row>
    <row r="12" spans="1:29" ht="15.6" x14ac:dyDescent="0.3">
      <c r="A12" s="18" t="s">
        <v>32</v>
      </c>
      <c r="B12" s="18">
        <v>1</v>
      </c>
      <c r="C12" s="18">
        <v>0</v>
      </c>
      <c r="D12" s="18">
        <v>1</v>
      </c>
      <c r="E12" s="18">
        <v>0</v>
      </c>
      <c r="F12" s="18">
        <v>0</v>
      </c>
      <c r="G12" s="18">
        <v>0</v>
      </c>
      <c r="H12" s="12">
        <v>50</v>
      </c>
      <c r="I12" s="12">
        <v>35</v>
      </c>
      <c r="J12" s="12">
        <v>15</v>
      </c>
      <c r="K12" s="12">
        <v>0</v>
      </c>
      <c r="L12" s="12">
        <v>22</v>
      </c>
      <c r="M12" s="12">
        <v>23</v>
      </c>
      <c r="N12" s="12">
        <v>5</v>
      </c>
      <c r="O12" s="12">
        <v>19</v>
      </c>
      <c r="P12" s="12">
        <v>23</v>
      </c>
      <c r="Q12" s="12">
        <v>8</v>
      </c>
      <c r="R12" s="12">
        <v>25</v>
      </c>
      <c r="S12" s="12">
        <v>17</v>
      </c>
      <c r="T12" s="12">
        <v>8</v>
      </c>
      <c r="U12" s="12">
        <v>23</v>
      </c>
      <c r="V12" s="12">
        <v>17</v>
      </c>
      <c r="W12" s="12">
        <v>10</v>
      </c>
      <c r="X12" s="5">
        <v>25</v>
      </c>
      <c r="Y12" s="5">
        <f>X12*100/H12</f>
        <v>50</v>
      </c>
      <c r="Z12" s="5">
        <f>(J12+M12+P12+S12+V12)/5</f>
        <v>19</v>
      </c>
      <c r="AA12" s="5">
        <f>Z12*100/H12</f>
        <v>38</v>
      </c>
      <c r="AB12" s="28">
        <v>6</v>
      </c>
      <c r="AC12" s="5">
        <f>AB12*100/H12</f>
        <v>12</v>
      </c>
    </row>
    <row r="13" spans="1:29" ht="15.6" x14ac:dyDescent="0.3">
      <c r="A13" s="18" t="s">
        <v>38</v>
      </c>
      <c r="B13" s="18">
        <v>1</v>
      </c>
      <c r="C13" s="18">
        <v>0</v>
      </c>
      <c r="D13" s="18">
        <v>1</v>
      </c>
      <c r="E13" s="18">
        <v>0</v>
      </c>
      <c r="F13" s="18">
        <v>0</v>
      </c>
      <c r="G13" s="18">
        <v>0</v>
      </c>
      <c r="H13" s="12">
        <v>49</v>
      </c>
      <c r="I13" s="12">
        <v>36</v>
      </c>
      <c r="J13" s="12">
        <v>9</v>
      </c>
      <c r="K13" s="12">
        <v>4</v>
      </c>
      <c r="L13" s="12">
        <v>29</v>
      </c>
      <c r="M13" s="12">
        <v>16</v>
      </c>
      <c r="N13" s="12">
        <v>4</v>
      </c>
      <c r="O13" s="12">
        <v>25</v>
      </c>
      <c r="P13" s="12">
        <v>18</v>
      </c>
      <c r="Q13" s="12">
        <v>6</v>
      </c>
      <c r="R13" s="12">
        <v>29</v>
      </c>
      <c r="S13" s="12">
        <v>16</v>
      </c>
      <c r="T13" s="12">
        <v>4</v>
      </c>
      <c r="U13" s="12">
        <v>30</v>
      </c>
      <c r="V13" s="12">
        <v>16</v>
      </c>
      <c r="W13" s="12">
        <v>3</v>
      </c>
      <c r="X13" s="5">
        <v>30</v>
      </c>
      <c r="Y13" s="5">
        <v>61</v>
      </c>
      <c r="Z13" s="5">
        <f>(J13+M13+P13+S13+V13)/5</f>
        <v>15</v>
      </c>
      <c r="AA13" s="5">
        <v>31</v>
      </c>
      <c r="AB13" s="28">
        <v>4</v>
      </c>
      <c r="AC13" s="5">
        <v>8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149</v>
      </c>
      <c r="I14" s="14">
        <f t="shared" ref="I14:W14" si="0">I9+I10+I11+I12+I13</f>
        <v>80</v>
      </c>
      <c r="J14" s="14">
        <f t="shared" si="0"/>
        <v>48</v>
      </c>
      <c r="K14" s="14">
        <f t="shared" si="0"/>
        <v>21</v>
      </c>
      <c r="L14" s="14">
        <f t="shared" si="0"/>
        <v>59</v>
      </c>
      <c r="M14" s="14">
        <f t="shared" si="0"/>
        <v>61</v>
      </c>
      <c r="N14" s="14">
        <f t="shared" si="0"/>
        <v>29</v>
      </c>
      <c r="O14" s="14">
        <f t="shared" si="0"/>
        <v>52</v>
      </c>
      <c r="P14" s="14">
        <f t="shared" si="0"/>
        <v>63</v>
      </c>
      <c r="Q14" s="14">
        <f t="shared" si="0"/>
        <v>34</v>
      </c>
      <c r="R14" s="14">
        <f t="shared" si="0"/>
        <v>62</v>
      </c>
      <c r="S14" s="14">
        <f t="shared" si="0"/>
        <v>55</v>
      </c>
      <c r="T14" s="14">
        <f t="shared" si="0"/>
        <v>32</v>
      </c>
      <c r="U14" s="14">
        <f t="shared" si="0"/>
        <v>61</v>
      </c>
      <c r="V14" s="14">
        <f t="shared" si="0"/>
        <v>55</v>
      </c>
      <c r="W14" s="14">
        <f t="shared" si="0"/>
        <v>33</v>
      </c>
      <c r="X14" s="5"/>
      <c r="Y14" s="6"/>
      <c r="Z14" s="5"/>
      <c r="AA14" s="6"/>
      <c r="AB14" s="28"/>
      <c r="AC14" s="6"/>
    </row>
    <row r="15" spans="1:29" ht="17.25" customHeight="1" x14ac:dyDescent="0.3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53.691275167785236</v>
      </c>
      <c r="J15" s="13">
        <f>J14*100/H14</f>
        <v>32.214765100671144</v>
      </c>
      <c r="K15" s="13">
        <f>K14*100/H14</f>
        <v>14.093959731543624</v>
      </c>
      <c r="L15" s="13">
        <f>L14*100/H14</f>
        <v>39.597315436241608</v>
      </c>
      <c r="M15" s="13">
        <f>M14*100/H14</f>
        <v>40.939597315436245</v>
      </c>
      <c r="N15" s="13">
        <f>N14*100/H14</f>
        <v>19.463087248322147</v>
      </c>
      <c r="O15" s="13">
        <f>O14*100/H14</f>
        <v>34.899328859060404</v>
      </c>
      <c r="P15" s="13">
        <f>P14*100/H14</f>
        <v>42.281879194630875</v>
      </c>
      <c r="Q15" s="13">
        <f>Q14*100/H14</f>
        <v>22.818791946308725</v>
      </c>
      <c r="R15" s="13">
        <f>R14*100/H14</f>
        <v>41.61073825503356</v>
      </c>
      <c r="S15" s="13">
        <f>S14*100/H14</f>
        <v>36.912751677852349</v>
      </c>
      <c r="T15" s="13">
        <f>T14*100/H14</f>
        <v>21.476510067114095</v>
      </c>
      <c r="U15" s="13">
        <f>U14*100/H14</f>
        <v>40.939597315436245</v>
      </c>
      <c r="V15" s="13">
        <f>V14*100/H14</f>
        <v>36.912751677852349</v>
      </c>
      <c r="W15" s="13">
        <f>W14*100/H14</f>
        <v>22.14765100671141</v>
      </c>
      <c r="X15" s="25"/>
      <c r="Y15" s="25"/>
      <c r="Z15" s="25"/>
      <c r="AA15" s="25"/>
      <c r="AB15" s="25"/>
      <c r="AC15" s="25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7.399999999999999" x14ac:dyDescent="0.3">
      <c r="A18" s="3"/>
      <c r="B18" s="3"/>
      <c r="C18" s="3"/>
      <c r="D18" s="3"/>
      <c r="E18" s="75" t="s">
        <v>71</v>
      </c>
      <c r="F18" s="75"/>
      <c r="G18" s="75"/>
      <c r="H18" s="75"/>
      <c r="I18" s="75"/>
      <c r="J18" s="75"/>
      <c r="K18" s="75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11" right="9.5000000000000001E-2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'ересек топ'!Область_печати</vt:lpstr>
      <vt:lpstr>'МДҰ әдіскерінің жинағы'!Область_печати</vt:lpstr>
      <vt:lpstr>'мектепалды тобы'!Область_печати</vt:lpstr>
      <vt:lpstr>'ортаңғы топ'!Область_печати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2026-09-14T11:40:19Z</cp:lastPrinted>
  <dcterms:created xsi:type="dcterms:W3CDTF">2022-12-22T06:57:03Z</dcterms:created>
  <dcterms:modified xsi:type="dcterms:W3CDTF">2026-09-14T11:41:28Z</dcterms:modified>
</cp:coreProperties>
</file>