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АТТЕСТАТЦИЯ\мониторинг\2025-2026\бастапқы\"/>
    </mc:Choice>
  </mc:AlternateContent>
  <bookViews>
    <workbookView xWindow="0" yWindow="0" windowWidth="23040" windowHeight="10692" tabRatio="817" activeTab="4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" i="13" l="1"/>
  <c r="AL17" i="13"/>
  <c r="AM17" i="13"/>
  <c r="AN17" i="13"/>
  <c r="AI17" i="13"/>
  <c r="AJ17" i="13"/>
  <c r="AK17" i="13"/>
  <c r="AF17" i="13"/>
  <c r="AG17" i="13"/>
  <c r="AH17" i="13"/>
  <c r="AC17" i="13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N17" i="13"/>
  <c r="O17" i="13"/>
  <c r="P17" i="13"/>
  <c r="K17" i="13"/>
  <c r="L17" i="13"/>
  <c r="M17" i="13"/>
  <c r="H17" i="13"/>
  <c r="I17" i="13"/>
  <c r="J17" i="13"/>
  <c r="G17" i="13"/>
  <c r="F17" i="13"/>
  <c r="E17" i="13"/>
  <c r="D17" i="13"/>
  <c r="W10" i="16" l="1"/>
  <c r="W9" i="16"/>
  <c r="V10" i="16"/>
  <c r="W11" i="16"/>
  <c r="V12" i="16"/>
  <c r="W12" i="16" s="1"/>
  <c r="V13" i="16"/>
  <c r="W13" i="16" s="1"/>
  <c r="U10" i="16"/>
  <c r="U11" i="16"/>
  <c r="U9" i="16"/>
  <c r="T10" i="16"/>
  <c r="U12" i="16"/>
  <c r="U13" i="16"/>
  <c r="S10" i="16"/>
  <c r="S9" i="16"/>
  <c r="R10" i="16"/>
  <c r="R11" i="16"/>
  <c r="S11" i="16" s="1"/>
  <c r="S12" i="16"/>
  <c r="S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C15" i="16" l="1"/>
  <c r="Q17" i="10"/>
  <c r="R17" i="10"/>
  <c r="S17" i="10"/>
  <c r="T17" i="10"/>
  <c r="U17" i="10"/>
  <c r="V17" i="10"/>
  <c r="W17" i="10"/>
  <c r="X17" i="10"/>
  <c r="Y17" i="10"/>
  <c r="V9" i="16"/>
  <c r="T9" i="16"/>
  <c r="R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N18" i="12" s="1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<sst xmlns="http://schemas.openxmlformats.org/spreadsheetml/2006/main" count="330" uniqueCount="71">
  <si>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</si>
  <si>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</si>
  <si>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</si>
  <si>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</si>
  <si>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</si>
  <si>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</si>
  <si>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</si>
  <si>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</si>
  <si>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</si>
  <si>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</si>
  <si>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</si>
  <si>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</si>
  <si>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</si>
  <si>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</si>
  <si>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</si>
  <si>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</si>
  <si>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</si>
  <si>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</si>
  <si>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</si>
  <si>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</si>
  <si>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</si>
  <si>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</si>
  <si>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</si>
  <si>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</si>
  <si>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</si>
  <si>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</si>
  <si>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</si>
  <si>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</si>
  <si>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</si>
  <si>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</si>
  <si>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</si>
  <si>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</si>
  <si>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</si>
  <si>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</si>
  <si>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</si>
  <si>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</si>
  <si>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</si>
  <si>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</si>
  <si>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</si>
  <si>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</si>
  <si>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</si>
  <si>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</si>
  <si>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</si>
  <si>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</si>
  <si>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Ақжұпар</t>
  </si>
  <si>
    <t>Раушан</t>
  </si>
  <si>
    <t>Аяпбергенова Индира Хайроллаевна Қали Қуанышқызы</t>
  </si>
  <si>
    <t>Шабакова Гулден Шуакбаевна  Акмурзина Жайнагул Кошкаровна</t>
  </si>
  <si>
    <t>Бәйшешек</t>
  </si>
  <si>
    <t>Тенизбаева Нуриля Орынбасаровна Бимашева Фарида Жеңісқызы</t>
  </si>
  <si>
    <t>Қызғалдақ</t>
  </si>
  <si>
    <t>Қуат Жанар Балғалиқызы</t>
  </si>
  <si>
    <t>Түймедақ</t>
  </si>
  <si>
    <t>Інжугүл</t>
  </si>
  <si>
    <t>Сүйінбаева Жанаргүл Қазтөреқызы Балмагамбетова Алия Амангельдиевна</t>
  </si>
  <si>
    <t>Мұрат Ұлдай Серікқызы  Мамбеткулова Эльмира Сенгалиевна</t>
  </si>
  <si>
    <r>
      <t>Әдіскерінің аты-жөні_</t>
    </r>
    <r>
      <rPr>
        <u/>
        <sz val="12"/>
        <color theme="1"/>
        <rFont val="Times New Roman"/>
        <family val="1"/>
        <charset val="204"/>
      </rPr>
      <t>_Боташова Урзада Жеткергеновна________</t>
    </r>
  </si>
  <si>
    <r>
      <t>МДҰ атауы__</t>
    </r>
    <r>
      <rPr>
        <u/>
        <sz val="12"/>
        <color theme="1"/>
        <rFont val="Times New Roman"/>
        <family val="1"/>
        <charset val="204"/>
      </rPr>
      <t>№32 "Қуаныш" балабақшасы_____</t>
    </r>
    <r>
      <rPr>
        <sz val="12"/>
        <color theme="1"/>
        <rFont val="Times New Roman"/>
        <family val="1"/>
        <charset val="204"/>
      </rPr>
      <t>__________</t>
    </r>
  </si>
  <si>
    <r>
      <t>Мекен-жайы__</t>
    </r>
    <r>
      <rPr>
        <u/>
        <sz val="12"/>
        <color theme="1"/>
        <rFont val="Times New Roman"/>
        <family val="1"/>
        <charset val="204"/>
      </rPr>
      <t>Ақтөбе қаласы, И.Тайманова 20</t>
    </r>
    <r>
      <rPr>
        <sz val="12"/>
        <color theme="1"/>
        <rFont val="Times New Roman"/>
        <family val="1"/>
        <charset val="204"/>
      </rPr>
      <t>____________________________________</t>
    </r>
  </si>
  <si>
    <r>
      <t>Оқыту тілі__</t>
    </r>
    <r>
      <rPr>
        <u/>
        <sz val="11"/>
        <color theme="1"/>
        <rFont val="Times New Roman"/>
        <family val="1"/>
        <charset val="204"/>
      </rPr>
      <t>қазақ тілі______</t>
    </r>
    <r>
      <rPr>
        <sz val="11"/>
        <color theme="1"/>
        <rFont val="Times New Roman"/>
        <family val="1"/>
        <charset val="204"/>
      </rPr>
      <t>_____________________________________</t>
    </r>
  </si>
  <si>
    <t>Әдіскерінің аты-жөні__Боташова Урзада Жеткергеновна_________________________________________</t>
  </si>
  <si>
    <t>МДҰ атауы___№32 "Қуаныш" балабақшасы_______________________________________________________</t>
  </si>
  <si>
    <t>Мекен-жайы__Ақтөбе қаласы, И.Тайманов 20________________________________________</t>
  </si>
  <si>
    <t>Оқыту тілі_қазақ тілі____________________________________________</t>
  </si>
  <si>
    <t>МДҰ атауы__№32 "Қуаныш" балабақшасы________________________________________________________</t>
  </si>
  <si>
    <t>Мекен-жайы__Ақтөбе қаласы, И.Тайманова 20____________________________________________</t>
  </si>
  <si>
    <t>Оқыту тілі___қазақ тілі_____________________________________________________</t>
  </si>
  <si>
    <t>МДҰ атауы__№32 Қуаныш балабақшасы________________________________________________________</t>
  </si>
  <si>
    <t>Мекен-жайы____Ақтөбе қаласы, И.Тайманов 20___________________________________________________</t>
  </si>
  <si>
    <t>№32 "Қуаныш" балабақшасының меңгерушісі:                                     Лекерова Р.А.</t>
  </si>
  <si>
    <t>2025-2026 о.ж. Бастапқы мониторинг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</si>
</sst>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0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39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6" t="s">
        <v>18</v>
      </c>
      <c r="Y2" s="36"/>
    </row>
    <row r="3" spans="1:25" ht="15.6" x14ac:dyDescent="0.3">
      <c r="A3" s="3"/>
      <c r="B3" s="37" t="s">
        <v>17</v>
      </c>
      <c r="C3" s="37"/>
      <c r="D3" s="37"/>
      <c r="E3" s="37"/>
      <c r="F3" s="37"/>
      <c r="G3" s="3"/>
      <c r="H3" s="3"/>
      <c r="I3" s="3"/>
      <c r="J3" s="3"/>
      <c r="K3" s="3"/>
      <c r="L3" s="37" t="s">
        <v>40</v>
      </c>
      <c r="M3" s="37"/>
      <c r="N3" s="37"/>
      <c r="O3" s="37"/>
      <c r="P3" s="37"/>
      <c r="Q3" s="37"/>
      <c r="R3" s="37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8" t="s">
        <v>23</v>
      </c>
      <c r="M4" s="38"/>
      <c r="N4" s="38"/>
      <c r="O4" s="38"/>
      <c r="P4" s="38"/>
      <c r="Q4" s="38"/>
      <c r="R4" s="38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2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0" t="s">
        <v>8</v>
      </c>
      <c r="I7" s="40"/>
      <c r="J7" s="40"/>
      <c r="K7" s="40"/>
      <c r="L7" s="40"/>
      <c r="M7" s="40"/>
      <c r="N7" s="40" t="s">
        <v>6</v>
      </c>
      <c r="O7" s="40"/>
      <c r="P7" s="40"/>
      <c r="Q7" s="40" t="s">
        <v>9</v>
      </c>
      <c r="R7" s="40"/>
      <c r="S7" s="40"/>
      <c r="T7" s="40"/>
      <c r="U7" s="40"/>
      <c r="V7" s="40"/>
      <c r="W7" s="40" t="s">
        <v>7</v>
      </c>
      <c r="X7" s="40"/>
      <c r="Y7" s="40"/>
    </row>
    <row r="8" spans="1:25" ht="14.25" customHeight="1" x14ac:dyDescent="0.3">
      <c r="A8" s="42"/>
      <c r="B8" s="40"/>
      <c r="C8" s="40"/>
      <c r="D8" s="40"/>
      <c r="E8" s="40" t="s">
        <v>14</v>
      </c>
      <c r="F8" s="40" t="s">
        <v>15</v>
      </c>
      <c r="G8" s="40" t="s">
        <v>16</v>
      </c>
      <c r="H8" s="40" t="s">
        <v>19</v>
      </c>
      <c r="I8" s="40"/>
      <c r="J8" s="40"/>
      <c r="K8" s="40" t="s">
        <v>20</v>
      </c>
      <c r="L8" s="40"/>
      <c r="M8" s="40"/>
      <c r="N8" s="40" t="s">
        <v>14</v>
      </c>
      <c r="O8" s="40" t="s">
        <v>15</v>
      </c>
      <c r="P8" s="40" t="s">
        <v>16</v>
      </c>
      <c r="Q8" s="40" t="s">
        <v>21</v>
      </c>
      <c r="R8" s="40"/>
      <c r="S8" s="40"/>
      <c r="T8" s="40" t="s">
        <v>22</v>
      </c>
      <c r="U8" s="40"/>
      <c r="V8" s="40"/>
      <c r="W8" s="1"/>
      <c r="X8" s="1"/>
      <c r="Y8" s="1"/>
    </row>
    <row r="9" spans="1:25" ht="128.25" customHeight="1" x14ac:dyDescent="0.3">
      <c r="A9" s="42"/>
      <c r="B9" s="40"/>
      <c r="C9" s="40"/>
      <c r="D9" s="40"/>
      <c r="E9" s="40"/>
      <c r="F9" s="40"/>
      <c r="G9" s="4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0"/>
      <c r="O9" s="40"/>
      <c r="P9" s="40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1" t="s">
        <v>1</v>
      </c>
      <c r="B17" s="41"/>
      <c r="C17" s="41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39" t="s">
        <v>11</v>
      </c>
      <c r="B18" s="39"/>
      <c r="C18" s="39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L30" sqref="L30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5" t="s">
        <v>38</v>
      </c>
      <c r="C2" s="45"/>
      <c r="D2" s="45"/>
      <c r="E2" s="45"/>
      <c r="F2" s="45"/>
      <c r="G2" s="45"/>
      <c r="H2" s="7"/>
      <c r="I2" s="7"/>
      <c r="J2" s="7"/>
      <c r="K2" s="2"/>
      <c r="L2" s="37" t="s">
        <v>2</v>
      </c>
      <c r="M2" s="37"/>
      <c r="N2" s="37"/>
      <c r="O2" s="37"/>
      <c r="P2" s="37"/>
      <c r="Q2" s="37"/>
      <c r="R2" s="37"/>
      <c r="S2" s="37"/>
      <c r="T2" s="37"/>
      <c r="U2" s="3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6" t="s">
        <v>18</v>
      </c>
      <c r="AH2" s="36"/>
    </row>
    <row r="3" spans="1:34" ht="15.6" x14ac:dyDescent="0.3">
      <c r="A3" s="3"/>
      <c r="B3" s="37" t="s">
        <v>17</v>
      </c>
      <c r="C3" s="37"/>
      <c r="D3" s="37"/>
      <c r="E3" s="37"/>
      <c r="F3" s="37"/>
      <c r="G3" s="3"/>
      <c r="H3" s="3"/>
      <c r="I3" s="3"/>
      <c r="J3" s="3"/>
      <c r="K3" s="3"/>
      <c r="L3" s="54" t="s">
        <v>24</v>
      </c>
      <c r="M3" s="54"/>
      <c r="N3" s="54"/>
      <c r="O3" s="54"/>
      <c r="P3" s="54"/>
      <c r="Q3" s="54"/>
      <c r="R3" s="54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8" t="s">
        <v>23</v>
      </c>
      <c r="M4" s="38"/>
      <c r="N4" s="38"/>
      <c r="O4" s="38"/>
      <c r="P4" s="38"/>
      <c r="Q4" s="38"/>
      <c r="R4" s="38"/>
      <c r="S4" s="38"/>
      <c r="T4" s="38"/>
      <c r="U4" s="38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2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51" t="s">
        <v>8</v>
      </c>
      <c r="I7" s="52"/>
      <c r="J7" s="52"/>
      <c r="K7" s="52"/>
      <c r="L7" s="52"/>
      <c r="M7" s="53"/>
      <c r="N7" s="40" t="s">
        <v>6</v>
      </c>
      <c r="O7" s="40"/>
      <c r="P7" s="40"/>
      <c r="Q7" s="51" t="s">
        <v>9</v>
      </c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3"/>
      <c r="AF7" s="40" t="s">
        <v>7</v>
      </c>
      <c r="AG7" s="40"/>
      <c r="AH7" s="40"/>
    </row>
    <row r="8" spans="1:34" ht="15.75" customHeight="1" x14ac:dyDescent="0.3">
      <c r="A8" s="42"/>
      <c r="B8" s="40"/>
      <c r="C8" s="40"/>
      <c r="D8" s="40"/>
      <c r="E8" s="43" t="s">
        <v>14</v>
      </c>
      <c r="F8" s="43" t="s">
        <v>15</v>
      </c>
      <c r="G8" s="43" t="s">
        <v>16</v>
      </c>
      <c r="H8" s="40" t="s">
        <v>19</v>
      </c>
      <c r="I8" s="40"/>
      <c r="J8" s="40"/>
      <c r="K8" s="40" t="s">
        <v>20</v>
      </c>
      <c r="L8" s="40"/>
      <c r="M8" s="40"/>
      <c r="N8" s="43" t="s">
        <v>14</v>
      </c>
      <c r="O8" s="43" t="s">
        <v>15</v>
      </c>
      <c r="P8" s="43" t="s">
        <v>16</v>
      </c>
      <c r="Q8" s="40" t="s">
        <v>26</v>
      </c>
      <c r="R8" s="40"/>
      <c r="S8" s="40"/>
      <c r="T8" s="40" t="s">
        <v>21</v>
      </c>
      <c r="U8" s="40"/>
      <c r="V8" s="40"/>
      <c r="W8" s="40" t="s">
        <v>27</v>
      </c>
      <c r="X8" s="40"/>
      <c r="Y8" s="40"/>
      <c r="Z8" s="51" t="s">
        <v>28</v>
      </c>
      <c r="AA8" s="52"/>
      <c r="AB8" s="53"/>
      <c r="AC8" s="51" t="s">
        <v>22</v>
      </c>
      <c r="AD8" s="52"/>
      <c r="AE8" s="53"/>
      <c r="AF8" s="43" t="s">
        <v>14</v>
      </c>
      <c r="AG8" s="43" t="s">
        <v>15</v>
      </c>
      <c r="AH8" s="43" t="s">
        <v>16</v>
      </c>
    </row>
    <row r="9" spans="1:34" ht="126.75" customHeight="1" x14ac:dyDescent="0.3">
      <c r="A9" s="42"/>
      <c r="B9" s="40"/>
      <c r="C9" s="40"/>
      <c r="D9" s="40"/>
      <c r="E9" s="44"/>
      <c r="F9" s="44"/>
      <c r="G9" s="4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4"/>
      <c r="O9" s="44"/>
      <c r="P9" s="44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4"/>
      <c r="AG9" s="44"/>
      <c r="AH9" s="44"/>
    </row>
    <row r="10" spans="1:34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8" t="s">
        <v>1</v>
      </c>
      <c r="B17" s="49"/>
      <c r="C17" s="50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3">
      <c r="A18" s="46" t="s">
        <v>11</v>
      </c>
      <c r="B18" s="47"/>
      <c r="C18" s="47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view="pageLayout" zoomScale="75" zoomScaleNormal="80" zoomScalePageLayoutView="75" workbookViewId="0">
      <selection sqref="A1:AK18"/>
    </sheetView>
  </sheetViews>
  <sheetFormatPr defaultRowHeight="14.4" x14ac:dyDescent="0.3"/>
  <cols>
    <col min="1" max="1" width="7.6640625" customWidth="1"/>
    <col min="2" max="2" width="10.33203125" customWidth="1"/>
    <col min="3" max="3" width="21.44140625" customWidth="1"/>
    <col min="4" max="4" width="9.21875" customWidth="1"/>
    <col min="5" max="5" width="9.6640625" customWidth="1"/>
    <col min="6" max="6" width="9.5546875" customWidth="1"/>
    <col min="7" max="7" width="9.109375" customWidth="1"/>
    <col min="8" max="8" width="9.44140625" customWidth="1"/>
    <col min="9" max="9" width="9.21875" customWidth="1"/>
    <col min="10" max="11" width="9.44140625" customWidth="1"/>
    <col min="12" max="12" width="9.21875" customWidth="1"/>
    <col min="13" max="13" width="8.7773437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27" width="12.33203125" customWidth="1"/>
    <col min="28" max="28" width="10" customWidth="1"/>
    <col min="29" max="30" width="12.33203125" customWidth="1"/>
    <col min="31" max="31" width="8.88671875" customWidth="1"/>
    <col min="32" max="32" width="12.109375" customWidth="1"/>
    <col min="33" max="33" width="9.5546875" customWidth="1"/>
    <col min="34" max="34" width="12.109375" customWidth="1"/>
    <col min="35" max="35" width="11.21875" customWidth="1"/>
    <col min="36" max="36" width="9.5546875" customWidth="1"/>
    <col min="37" max="37" width="11.5546875" customWidth="1"/>
  </cols>
  <sheetData>
    <row r="2" spans="1:37" ht="15.6" x14ac:dyDescent="0.3">
      <c r="A2" s="7"/>
      <c r="B2" s="45" t="s">
        <v>37</v>
      </c>
      <c r="C2" s="45"/>
      <c r="D2" s="45"/>
      <c r="E2" s="45"/>
      <c r="F2" s="45"/>
      <c r="G2" s="7"/>
      <c r="H2" s="7"/>
      <c r="I2" s="7"/>
      <c r="J2" s="7"/>
      <c r="K2" s="7"/>
      <c r="L2" s="7"/>
      <c r="M2" s="7"/>
      <c r="N2" s="2"/>
      <c r="O2" s="3" t="s">
        <v>67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6" t="s">
        <v>18</v>
      </c>
      <c r="AK2" s="36"/>
    </row>
    <row r="3" spans="1:37" ht="15.6" x14ac:dyDescent="0.3">
      <c r="A3" s="3"/>
      <c r="B3" s="37" t="s">
        <v>60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68</v>
      </c>
      <c r="P3" s="37"/>
      <c r="Q3" s="37"/>
      <c r="R3" s="37"/>
      <c r="S3" s="37"/>
      <c r="T3" s="37"/>
      <c r="U3" s="3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66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2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51" t="s">
        <v>8</v>
      </c>
      <c r="I7" s="52"/>
      <c r="J7" s="52"/>
      <c r="K7" s="52"/>
      <c r="L7" s="52"/>
      <c r="M7" s="52"/>
      <c r="N7" s="52"/>
      <c r="O7" s="52"/>
      <c r="P7" s="53"/>
      <c r="Q7" s="40" t="s">
        <v>6</v>
      </c>
      <c r="R7" s="40"/>
      <c r="S7" s="40"/>
      <c r="T7" s="51" t="s">
        <v>9</v>
      </c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3"/>
      <c r="AI7" s="40" t="s">
        <v>7</v>
      </c>
      <c r="AJ7" s="40"/>
      <c r="AK7" s="40"/>
    </row>
    <row r="8" spans="1:37" ht="15.75" customHeight="1" x14ac:dyDescent="0.3">
      <c r="A8" s="42"/>
      <c r="B8" s="40"/>
      <c r="C8" s="40"/>
      <c r="D8" s="40"/>
      <c r="E8" s="43" t="s">
        <v>14</v>
      </c>
      <c r="F8" s="43" t="s">
        <v>15</v>
      </c>
      <c r="G8" s="43" t="s">
        <v>16</v>
      </c>
      <c r="H8" s="59" t="s">
        <v>19</v>
      </c>
      <c r="I8" s="60"/>
      <c r="J8" s="60"/>
      <c r="K8" s="52" t="s">
        <v>20</v>
      </c>
      <c r="L8" s="52"/>
      <c r="M8" s="53"/>
      <c r="N8" s="55" t="s">
        <v>25</v>
      </c>
      <c r="O8" s="56"/>
      <c r="P8" s="57"/>
      <c r="Q8" s="43" t="s">
        <v>14</v>
      </c>
      <c r="R8" s="43" t="s">
        <v>15</v>
      </c>
      <c r="S8" s="43" t="s">
        <v>16</v>
      </c>
      <c r="T8" s="58" t="s">
        <v>26</v>
      </c>
      <c r="U8" s="58"/>
      <c r="V8" s="58"/>
      <c r="W8" s="58" t="s">
        <v>21</v>
      </c>
      <c r="X8" s="58"/>
      <c r="Y8" s="58"/>
      <c r="Z8" s="42" t="s">
        <v>27</v>
      </c>
      <c r="AA8" s="42"/>
      <c r="AB8" s="42"/>
      <c r="AC8" s="42" t="s">
        <v>28</v>
      </c>
      <c r="AD8" s="42"/>
      <c r="AE8" s="42"/>
      <c r="AF8" s="56" t="s">
        <v>22</v>
      </c>
      <c r="AG8" s="56"/>
      <c r="AH8" s="57"/>
      <c r="AI8" s="43" t="s">
        <v>14</v>
      </c>
      <c r="AJ8" s="43" t="s">
        <v>15</v>
      </c>
      <c r="AK8" s="43" t="s">
        <v>16</v>
      </c>
    </row>
    <row r="9" spans="1:37" ht="115.5" customHeight="1" x14ac:dyDescent="0.3">
      <c r="A9" s="42"/>
      <c r="B9" s="40"/>
      <c r="C9" s="40"/>
      <c r="D9" s="40"/>
      <c r="E9" s="44"/>
      <c r="F9" s="44"/>
      <c r="G9" s="4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4"/>
      <c r="R9" s="44"/>
      <c r="S9" s="44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4"/>
      <c r="AJ9" s="44"/>
      <c r="AK9" s="44"/>
    </row>
    <row r="10" spans="1:37" ht="62.4" x14ac:dyDescent="0.3">
      <c r="A10" s="5">
        <v>1</v>
      </c>
      <c r="B10" s="6" t="s">
        <v>44</v>
      </c>
      <c r="C10" s="34" t="s">
        <v>46</v>
      </c>
      <c r="D10" s="12">
        <v>25</v>
      </c>
      <c r="E10" s="12">
        <v>8</v>
      </c>
      <c r="F10" s="12">
        <v>17</v>
      </c>
      <c r="G10" s="12">
        <v>0</v>
      </c>
      <c r="H10" s="12">
        <v>9</v>
      </c>
      <c r="I10" s="12">
        <v>9</v>
      </c>
      <c r="J10" s="12">
        <v>7</v>
      </c>
      <c r="K10" s="12">
        <v>8</v>
      </c>
      <c r="L10" s="12">
        <v>11</v>
      </c>
      <c r="M10" s="12">
        <v>6</v>
      </c>
      <c r="N10" s="12">
        <v>0</v>
      </c>
      <c r="O10" s="12">
        <v>0</v>
      </c>
      <c r="P10" s="12">
        <v>0</v>
      </c>
      <c r="Q10" s="12">
        <v>8</v>
      </c>
      <c r="R10" s="12">
        <v>10</v>
      </c>
      <c r="S10" s="12">
        <v>7</v>
      </c>
      <c r="T10" s="12">
        <v>8</v>
      </c>
      <c r="U10" s="12">
        <v>8</v>
      </c>
      <c r="V10" s="12">
        <v>9</v>
      </c>
      <c r="W10" s="12">
        <v>8</v>
      </c>
      <c r="X10" s="12">
        <v>8</v>
      </c>
      <c r="Y10" s="12">
        <v>9</v>
      </c>
      <c r="Z10" s="12">
        <v>8</v>
      </c>
      <c r="AA10" s="12">
        <v>8</v>
      </c>
      <c r="AB10" s="12">
        <v>9</v>
      </c>
      <c r="AC10" s="12">
        <v>9</v>
      </c>
      <c r="AD10" s="12">
        <v>16</v>
      </c>
      <c r="AE10" s="12">
        <v>0</v>
      </c>
      <c r="AF10" s="12">
        <v>9</v>
      </c>
      <c r="AG10" s="12">
        <v>11</v>
      </c>
      <c r="AH10" s="12">
        <v>5</v>
      </c>
      <c r="AI10" s="12">
        <v>8</v>
      </c>
      <c r="AJ10" s="12">
        <v>8</v>
      </c>
      <c r="AK10" s="12">
        <v>9</v>
      </c>
    </row>
    <row r="11" spans="1:37" ht="78" x14ac:dyDescent="0.3">
      <c r="A11" s="5">
        <v>2</v>
      </c>
      <c r="B11" s="6" t="s">
        <v>45</v>
      </c>
      <c r="C11" s="34" t="s">
        <v>47</v>
      </c>
      <c r="D11" s="12">
        <v>25</v>
      </c>
      <c r="E11" s="12">
        <v>0</v>
      </c>
      <c r="F11" s="12">
        <v>15</v>
      </c>
      <c r="G11" s="12">
        <v>10</v>
      </c>
      <c r="H11" s="12">
        <v>0</v>
      </c>
      <c r="I11" s="12">
        <v>15</v>
      </c>
      <c r="J11" s="12">
        <v>10</v>
      </c>
      <c r="K11" s="12">
        <v>0</v>
      </c>
      <c r="L11" s="12">
        <v>15</v>
      </c>
      <c r="M11" s="12">
        <v>10</v>
      </c>
      <c r="N11" s="12">
        <v>0</v>
      </c>
      <c r="O11" s="12">
        <v>0</v>
      </c>
      <c r="P11" s="12">
        <v>0</v>
      </c>
      <c r="Q11" s="12">
        <v>0</v>
      </c>
      <c r="R11" s="12">
        <v>15</v>
      </c>
      <c r="S11" s="12">
        <v>10</v>
      </c>
      <c r="T11" s="12">
        <v>0</v>
      </c>
      <c r="U11" s="12">
        <v>15</v>
      </c>
      <c r="V11" s="12">
        <v>10</v>
      </c>
      <c r="W11" s="12">
        <v>0</v>
      </c>
      <c r="X11" s="12">
        <v>15</v>
      </c>
      <c r="Y11" s="12">
        <v>10</v>
      </c>
      <c r="Z11" s="12">
        <v>0</v>
      </c>
      <c r="AA11" s="12">
        <v>15</v>
      </c>
      <c r="AB11" s="12">
        <v>10</v>
      </c>
      <c r="AC11" s="12">
        <v>0</v>
      </c>
      <c r="AD11" s="12">
        <v>15</v>
      </c>
      <c r="AE11" s="12">
        <v>10</v>
      </c>
      <c r="AF11" s="12">
        <v>0</v>
      </c>
      <c r="AG11" s="12">
        <v>15</v>
      </c>
      <c r="AH11" s="12">
        <v>10</v>
      </c>
      <c r="AI11" s="12">
        <v>0</v>
      </c>
      <c r="AJ11" s="12">
        <v>18</v>
      </c>
      <c r="AK11" s="12">
        <v>7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 t="shared" ref="D17:AK17" si="0">SUM(D10:D16)</f>
        <v>50</v>
      </c>
      <c r="E17" s="12">
        <f t="shared" si="0"/>
        <v>8</v>
      </c>
      <c r="F17" s="12">
        <f t="shared" si="0"/>
        <v>32</v>
      </c>
      <c r="G17" s="12">
        <f t="shared" si="0"/>
        <v>10</v>
      </c>
      <c r="H17" s="12">
        <f t="shared" si="0"/>
        <v>9</v>
      </c>
      <c r="I17" s="12">
        <f t="shared" si="0"/>
        <v>24</v>
      </c>
      <c r="J17" s="12">
        <f t="shared" si="0"/>
        <v>17</v>
      </c>
      <c r="K17" s="12">
        <f t="shared" si="0"/>
        <v>8</v>
      </c>
      <c r="L17" s="12">
        <f t="shared" si="0"/>
        <v>26</v>
      </c>
      <c r="M17" s="12">
        <f t="shared" si="0"/>
        <v>16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8</v>
      </c>
      <c r="R17" s="12">
        <f t="shared" si="0"/>
        <v>25</v>
      </c>
      <c r="S17" s="12">
        <f t="shared" si="0"/>
        <v>17</v>
      </c>
      <c r="T17" s="12">
        <f t="shared" si="0"/>
        <v>8</v>
      </c>
      <c r="U17" s="12">
        <f t="shared" si="0"/>
        <v>23</v>
      </c>
      <c r="V17" s="12">
        <f t="shared" si="0"/>
        <v>19</v>
      </c>
      <c r="W17" s="12">
        <f t="shared" si="0"/>
        <v>8</v>
      </c>
      <c r="X17" s="12">
        <f t="shared" si="0"/>
        <v>23</v>
      </c>
      <c r="Y17" s="12">
        <f t="shared" si="0"/>
        <v>19</v>
      </c>
      <c r="Z17" s="12">
        <f t="shared" si="0"/>
        <v>8</v>
      </c>
      <c r="AA17" s="12">
        <f t="shared" si="0"/>
        <v>23</v>
      </c>
      <c r="AB17" s="12">
        <f t="shared" si="0"/>
        <v>19</v>
      </c>
      <c r="AC17" s="12">
        <f t="shared" si="0"/>
        <v>9</v>
      </c>
      <c r="AD17" s="12">
        <f t="shared" si="0"/>
        <v>31</v>
      </c>
      <c r="AE17" s="12">
        <f t="shared" si="0"/>
        <v>10</v>
      </c>
      <c r="AF17" s="12">
        <f t="shared" si="0"/>
        <v>9</v>
      </c>
      <c r="AG17" s="12">
        <f t="shared" si="0"/>
        <v>26</v>
      </c>
      <c r="AH17" s="12">
        <f t="shared" si="0"/>
        <v>15</v>
      </c>
      <c r="AI17" s="12">
        <f t="shared" si="0"/>
        <v>8</v>
      </c>
      <c r="AJ17" s="12">
        <f t="shared" si="0"/>
        <v>26</v>
      </c>
      <c r="AK17" s="12">
        <f t="shared" si="0"/>
        <v>16</v>
      </c>
    </row>
    <row r="18" spans="1:37" ht="18.75" customHeight="1" x14ac:dyDescent="0.3">
      <c r="A18" s="46" t="s">
        <v>11</v>
      </c>
      <c r="B18" s="47"/>
      <c r="C18" s="47"/>
      <c r="D18" s="17">
        <f>D17*100/D17</f>
        <v>100</v>
      </c>
      <c r="E18" s="13">
        <f>E17*100/D17</f>
        <v>16</v>
      </c>
      <c r="F18" s="13">
        <f>F17*100/D17</f>
        <v>64</v>
      </c>
      <c r="G18" s="13">
        <f>G17*100/D17</f>
        <v>20</v>
      </c>
      <c r="H18" s="13">
        <f>H17*100/D17</f>
        <v>18</v>
      </c>
      <c r="I18" s="13">
        <f>I17*100/D17</f>
        <v>48</v>
      </c>
      <c r="J18" s="13">
        <f>J17*100/D17</f>
        <v>34</v>
      </c>
      <c r="K18" s="13">
        <f>K17*100/D17</f>
        <v>16</v>
      </c>
      <c r="L18" s="13">
        <f>L17*100/D17</f>
        <v>52</v>
      </c>
      <c r="M18" s="13">
        <f>M17*100/D17</f>
        <v>32</v>
      </c>
      <c r="N18" s="13">
        <f>N17*100/D17</f>
        <v>0</v>
      </c>
      <c r="O18" s="13">
        <f>O17*100/D17</f>
        <v>0</v>
      </c>
      <c r="P18" s="13">
        <f>P17*100/D17</f>
        <v>0</v>
      </c>
      <c r="Q18" s="13">
        <f>Q17*100/D17</f>
        <v>16</v>
      </c>
      <c r="R18" s="13">
        <f>R17*100/D17</f>
        <v>50</v>
      </c>
      <c r="S18" s="13">
        <f>S17*100/D17</f>
        <v>34</v>
      </c>
      <c r="T18" s="13">
        <f>T17*100/D17</f>
        <v>16</v>
      </c>
      <c r="U18" s="13">
        <f>U17*100/D17</f>
        <v>46</v>
      </c>
      <c r="V18" s="13">
        <f>V17*100/D17</f>
        <v>38</v>
      </c>
      <c r="W18" s="13">
        <f>W17*100/D17</f>
        <v>16</v>
      </c>
      <c r="X18" s="13">
        <f>X17*100/D17</f>
        <v>46</v>
      </c>
      <c r="Y18" s="13">
        <f>Y17*100/D17</f>
        <v>38</v>
      </c>
      <c r="Z18" s="13">
        <f>Z17*100/D17</f>
        <v>16</v>
      </c>
      <c r="AA18" s="13">
        <f>AA17*100/D17</f>
        <v>46</v>
      </c>
      <c r="AB18" s="13">
        <f>AB17*100/D17</f>
        <v>38</v>
      </c>
      <c r="AC18" s="13">
        <f>AC17*100/D17</f>
        <v>18</v>
      </c>
      <c r="AD18" s="13">
        <f>AD17*100/D17</f>
        <v>62</v>
      </c>
      <c r="AE18" s="13">
        <f>AE17*100/D17</f>
        <v>20</v>
      </c>
      <c r="AF18" s="13">
        <f>AF17*100/D17</f>
        <v>18</v>
      </c>
      <c r="AG18" s="13">
        <f>AG17*100/D17</f>
        <v>52</v>
      </c>
      <c r="AH18" s="13">
        <f>AH17*100/D17</f>
        <v>30</v>
      </c>
      <c r="AI18" s="13">
        <f>AI17*100/D17</f>
        <v>16</v>
      </c>
      <c r="AJ18" s="13">
        <f>AJ17*100/D17</f>
        <v>52</v>
      </c>
      <c r="AK18" s="13">
        <f>AK17*100/D17</f>
        <v>32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25" right="0.25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showWhiteSpace="0" view="pageLayout" zoomScale="69" zoomScaleNormal="80" zoomScalePageLayoutView="69" workbookViewId="0">
      <selection sqref="A1:AK29"/>
    </sheetView>
  </sheetViews>
  <sheetFormatPr defaultRowHeight="14.4" x14ac:dyDescent="0.3"/>
  <cols>
    <col min="1" max="1" width="6.109375" customWidth="1"/>
    <col min="2" max="2" width="13.21875" customWidth="1"/>
    <col min="3" max="3" width="20.6640625" customWidth="1"/>
    <col min="4" max="4" width="9.44140625" customWidth="1"/>
    <col min="5" max="5" width="10.21875" customWidth="1"/>
    <col min="6" max="6" width="9.77734375" customWidth="1"/>
    <col min="7" max="8" width="10.21875" customWidth="1"/>
    <col min="9" max="9" width="10.77734375" customWidth="1"/>
    <col min="10" max="10" width="10.88671875" customWidth="1"/>
    <col min="11" max="11" width="10.21875" customWidth="1"/>
    <col min="12" max="12" width="10.77734375" customWidth="1"/>
    <col min="13" max="13" width="11.109375" customWidth="1"/>
    <col min="14" max="14" width="11.77734375" customWidth="1"/>
    <col min="15" max="15" width="10.44140625" customWidth="1"/>
    <col min="16" max="16" width="10.6640625" customWidth="1"/>
    <col min="17" max="17" width="10.5546875" customWidth="1"/>
    <col min="18" max="18" width="10.21875" customWidth="1"/>
    <col min="19" max="19" width="12.33203125" customWidth="1"/>
    <col min="20" max="20" width="9.77734375" customWidth="1"/>
    <col min="21" max="21" width="12.33203125" customWidth="1"/>
    <col min="22" max="22" width="9.88671875" customWidth="1"/>
    <col min="23" max="24" width="12.33203125" customWidth="1"/>
    <col min="25" max="25" width="10.109375" customWidth="1"/>
    <col min="26" max="26" width="10.44140625" customWidth="1"/>
    <col min="27" max="29" width="12.33203125" customWidth="1"/>
    <col min="30" max="30" width="10.109375" customWidth="1"/>
    <col min="31" max="31" width="10.21875" customWidth="1"/>
    <col min="32" max="32" width="10.88671875" customWidth="1"/>
    <col min="33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5" t="s">
        <v>36</v>
      </c>
      <c r="C2" s="45"/>
      <c r="D2" s="45"/>
      <c r="E2" s="45"/>
      <c r="F2" s="45"/>
      <c r="G2" s="2"/>
      <c r="H2" s="2"/>
      <c r="I2" s="2"/>
      <c r="J2" s="2"/>
      <c r="K2" s="2"/>
      <c r="L2" s="2"/>
      <c r="M2" s="2"/>
      <c r="N2" s="2"/>
      <c r="O2" s="37" t="s">
        <v>64</v>
      </c>
      <c r="P2" s="37"/>
      <c r="Q2" s="37"/>
      <c r="R2" s="37"/>
      <c r="S2" s="3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6" t="s">
        <v>18</v>
      </c>
      <c r="AK2" s="36"/>
    </row>
    <row r="3" spans="1:37" ht="15.6" x14ac:dyDescent="0.3">
      <c r="A3" s="3"/>
      <c r="B3" s="37" t="s">
        <v>60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65</v>
      </c>
      <c r="P3" s="37"/>
      <c r="Q3" s="37"/>
      <c r="R3" s="37"/>
      <c r="S3" s="37"/>
      <c r="T3" s="37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8" t="s">
        <v>66</v>
      </c>
      <c r="P4" s="38"/>
      <c r="Q4" s="38"/>
      <c r="R4" s="38"/>
      <c r="S4" s="38"/>
      <c r="T4" s="38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2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51" t="s">
        <v>8</v>
      </c>
      <c r="I7" s="52"/>
      <c r="J7" s="52"/>
      <c r="K7" s="52"/>
      <c r="L7" s="52"/>
      <c r="M7" s="52"/>
      <c r="N7" s="52"/>
      <c r="O7" s="52"/>
      <c r="P7" s="53"/>
      <c r="Q7" s="40" t="s">
        <v>6</v>
      </c>
      <c r="R7" s="40"/>
      <c r="S7" s="40"/>
      <c r="T7" s="51" t="s">
        <v>9</v>
      </c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3"/>
      <c r="AI7" s="40" t="s">
        <v>7</v>
      </c>
      <c r="AJ7" s="40"/>
      <c r="AK7" s="40"/>
    </row>
    <row r="8" spans="1:37" ht="15.75" customHeight="1" x14ac:dyDescent="0.3">
      <c r="A8" s="42"/>
      <c r="B8" s="40"/>
      <c r="C8" s="40"/>
      <c r="D8" s="40"/>
      <c r="E8" s="43" t="s">
        <v>14</v>
      </c>
      <c r="F8" s="43" t="s">
        <v>15</v>
      </c>
      <c r="G8" s="43" t="s">
        <v>16</v>
      </c>
      <c r="H8" s="58" t="s">
        <v>19</v>
      </c>
      <c r="I8" s="58"/>
      <c r="J8" s="58"/>
      <c r="K8" s="40" t="s">
        <v>20</v>
      </c>
      <c r="L8" s="40"/>
      <c r="M8" s="40"/>
      <c r="N8" s="42" t="s">
        <v>25</v>
      </c>
      <c r="O8" s="42"/>
      <c r="P8" s="42"/>
      <c r="Q8" s="43" t="s">
        <v>14</v>
      </c>
      <c r="R8" s="43" t="s">
        <v>15</v>
      </c>
      <c r="S8" s="43" t="s">
        <v>16</v>
      </c>
      <c r="T8" s="58" t="s">
        <v>26</v>
      </c>
      <c r="U8" s="58"/>
      <c r="V8" s="58"/>
      <c r="W8" s="58" t="s">
        <v>21</v>
      </c>
      <c r="X8" s="58"/>
      <c r="Y8" s="58"/>
      <c r="Z8" s="42" t="s">
        <v>27</v>
      </c>
      <c r="AA8" s="42"/>
      <c r="AB8" s="42"/>
      <c r="AC8" s="42" t="s">
        <v>28</v>
      </c>
      <c r="AD8" s="42"/>
      <c r="AE8" s="42"/>
      <c r="AF8" s="56" t="s">
        <v>22</v>
      </c>
      <c r="AG8" s="56"/>
      <c r="AH8" s="57"/>
      <c r="AI8" s="43" t="s">
        <v>14</v>
      </c>
      <c r="AJ8" s="43" t="s">
        <v>15</v>
      </c>
      <c r="AK8" s="43" t="s">
        <v>16</v>
      </c>
    </row>
    <row r="9" spans="1:37" ht="114.75" customHeight="1" x14ac:dyDescent="0.3">
      <c r="A9" s="42"/>
      <c r="B9" s="40"/>
      <c r="C9" s="40"/>
      <c r="D9" s="40"/>
      <c r="E9" s="44"/>
      <c r="F9" s="44"/>
      <c r="G9" s="4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4"/>
      <c r="R9" s="44"/>
      <c r="S9" s="44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4"/>
      <c r="AJ9" s="44"/>
      <c r="AK9" s="44"/>
    </row>
    <row r="10" spans="1:37" ht="62.4" x14ac:dyDescent="0.3">
      <c r="A10" s="5">
        <v>1</v>
      </c>
      <c r="B10" s="6" t="s">
        <v>48</v>
      </c>
      <c r="C10" s="34" t="s">
        <v>49</v>
      </c>
      <c r="D10" s="12">
        <v>25</v>
      </c>
      <c r="E10" s="12">
        <v>9</v>
      </c>
      <c r="F10" s="12">
        <v>11</v>
      </c>
      <c r="G10" s="12">
        <v>5</v>
      </c>
      <c r="H10" s="12">
        <v>7</v>
      </c>
      <c r="I10" s="12">
        <v>13</v>
      </c>
      <c r="J10" s="12">
        <v>5</v>
      </c>
      <c r="K10" s="12">
        <v>7</v>
      </c>
      <c r="L10" s="12">
        <v>13</v>
      </c>
      <c r="M10" s="12">
        <v>5</v>
      </c>
      <c r="N10" s="12">
        <v>7</v>
      </c>
      <c r="O10" s="12">
        <v>13</v>
      </c>
      <c r="P10" s="12">
        <v>5</v>
      </c>
      <c r="Q10" s="12">
        <v>6</v>
      </c>
      <c r="R10" s="12">
        <v>14</v>
      </c>
      <c r="S10" s="12">
        <v>5</v>
      </c>
      <c r="T10" s="12">
        <v>6</v>
      </c>
      <c r="U10" s="12">
        <v>14</v>
      </c>
      <c r="V10" s="12">
        <v>5</v>
      </c>
      <c r="W10" s="12">
        <v>6</v>
      </c>
      <c r="X10" s="12">
        <v>14</v>
      </c>
      <c r="Y10" s="12">
        <v>5</v>
      </c>
      <c r="Z10" s="12">
        <v>7</v>
      </c>
      <c r="AA10" s="12">
        <v>13</v>
      </c>
      <c r="AB10" s="12">
        <v>5</v>
      </c>
      <c r="AC10" s="12">
        <v>7</v>
      </c>
      <c r="AD10" s="12">
        <v>13</v>
      </c>
      <c r="AE10" s="12">
        <v>5</v>
      </c>
      <c r="AF10" s="12">
        <v>7</v>
      </c>
      <c r="AG10" s="12">
        <v>12</v>
      </c>
      <c r="AH10" s="12">
        <v>6</v>
      </c>
      <c r="AI10" s="12">
        <v>9</v>
      </c>
      <c r="AJ10" s="12">
        <v>11</v>
      </c>
      <c r="AK10" s="12">
        <v>5</v>
      </c>
    </row>
    <row r="11" spans="1:37" ht="31.2" x14ac:dyDescent="0.3">
      <c r="A11" s="5">
        <v>2</v>
      </c>
      <c r="B11" s="6" t="s">
        <v>50</v>
      </c>
      <c r="C11" s="34" t="s">
        <v>51</v>
      </c>
      <c r="D11" s="12">
        <v>25</v>
      </c>
      <c r="E11" s="12">
        <v>7</v>
      </c>
      <c r="F11" s="12">
        <v>14</v>
      </c>
      <c r="G11" s="12">
        <v>4</v>
      </c>
      <c r="H11" s="12">
        <v>5</v>
      </c>
      <c r="I11" s="12">
        <v>15</v>
      </c>
      <c r="J11" s="12">
        <v>5</v>
      </c>
      <c r="K11" s="12">
        <v>5</v>
      </c>
      <c r="L11" s="12">
        <v>15</v>
      </c>
      <c r="M11" s="12">
        <v>5</v>
      </c>
      <c r="N11" s="12">
        <v>6</v>
      </c>
      <c r="O11" s="12">
        <v>16</v>
      </c>
      <c r="P11" s="12">
        <v>3</v>
      </c>
      <c r="Q11" s="12">
        <v>6</v>
      </c>
      <c r="R11" s="12">
        <v>14</v>
      </c>
      <c r="S11" s="12">
        <v>5</v>
      </c>
      <c r="T11" s="12">
        <v>8</v>
      </c>
      <c r="U11" s="12">
        <v>12</v>
      </c>
      <c r="V11" s="12">
        <v>5</v>
      </c>
      <c r="W11" s="12">
        <v>10</v>
      </c>
      <c r="X11" s="12">
        <v>12</v>
      </c>
      <c r="Y11" s="12">
        <v>3</v>
      </c>
      <c r="Z11" s="12">
        <v>9</v>
      </c>
      <c r="AA11" s="12">
        <v>13</v>
      </c>
      <c r="AB11" s="12">
        <v>3</v>
      </c>
      <c r="AC11" s="12">
        <v>9</v>
      </c>
      <c r="AD11" s="12">
        <v>13</v>
      </c>
      <c r="AE11" s="12">
        <v>3</v>
      </c>
      <c r="AF11" s="12">
        <v>10</v>
      </c>
      <c r="AG11" s="12">
        <v>12</v>
      </c>
      <c r="AH11" s="12">
        <v>3</v>
      </c>
      <c r="AI11" s="12">
        <v>8</v>
      </c>
      <c r="AJ11" s="12">
        <v>12</v>
      </c>
      <c r="AK11" s="12">
        <v>5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>SUM(D10:D16)</f>
        <v>50</v>
      </c>
      <c r="E17" s="12">
        <f>SUM(E10:E16)</f>
        <v>16</v>
      </c>
      <c r="F17" s="12">
        <f>SUM(F10:F16)</f>
        <v>25</v>
      </c>
      <c r="G17" s="12">
        <f>SUM(G10:G16)</f>
        <v>9</v>
      </c>
      <c r="H17" s="12">
        <f t="shared" ref="H17:M17" si="0">SUM(H10:H16)</f>
        <v>12</v>
      </c>
      <c r="I17" s="12">
        <f t="shared" si="0"/>
        <v>28</v>
      </c>
      <c r="J17" s="12">
        <f t="shared" si="0"/>
        <v>10</v>
      </c>
      <c r="K17" s="12">
        <f t="shared" si="0"/>
        <v>12</v>
      </c>
      <c r="L17" s="12">
        <f t="shared" si="0"/>
        <v>28</v>
      </c>
      <c r="M17" s="12">
        <f t="shared" si="0"/>
        <v>10</v>
      </c>
      <c r="N17" s="12">
        <f t="shared" ref="N17:S17" si="1">SUM(N10:N16)</f>
        <v>13</v>
      </c>
      <c r="O17" s="12">
        <f t="shared" si="1"/>
        <v>29</v>
      </c>
      <c r="P17" s="12">
        <f t="shared" si="1"/>
        <v>8</v>
      </c>
      <c r="Q17" s="12">
        <f t="shared" si="1"/>
        <v>12</v>
      </c>
      <c r="R17" s="12">
        <f t="shared" si="1"/>
        <v>28</v>
      </c>
      <c r="S17" s="12">
        <f t="shared" si="1"/>
        <v>10</v>
      </c>
      <c r="T17" s="12">
        <f t="shared" ref="T17:AE17" si="2">SUM(T10:T16)</f>
        <v>14</v>
      </c>
      <c r="U17" s="12">
        <f t="shared" si="2"/>
        <v>26</v>
      </c>
      <c r="V17" s="12">
        <f t="shared" si="2"/>
        <v>10</v>
      </c>
      <c r="W17" s="12">
        <f t="shared" si="2"/>
        <v>16</v>
      </c>
      <c r="X17" s="12">
        <f t="shared" si="2"/>
        <v>26</v>
      </c>
      <c r="Y17" s="12">
        <f t="shared" si="2"/>
        <v>8</v>
      </c>
      <c r="Z17" s="12">
        <f t="shared" si="2"/>
        <v>16</v>
      </c>
      <c r="AA17" s="12">
        <f t="shared" si="2"/>
        <v>26</v>
      </c>
      <c r="AB17" s="12">
        <f t="shared" si="2"/>
        <v>8</v>
      </c>
      <c r="AC17" s="12">
        <f t="shared" si="2"/>
        <v>16</v>
      </c>
      <c r="AD17" s="12">
        <f t="shared" si="2"/>
        <v>26</v>
      </c>
      <c r="AE17" s="12">
        <f t="shared" si="2"/>
        <v>8</v>
      </c>
      <c r="AF17" s="12">
        <f t="shared" ref="AF17:AK17" si="3">SUM(AF10:AF16)</f>
        <v>17</v>
      </c>
      <c r="AG17" s="12">
        <f t="shared" si="3"/>
        <v>24</v>
      </c>
      <c r="AH17" s="12">
        <f t="shared" si="3"/>
        <v>9</v>
      </c>
      <c r="AI17" s="12">
        <f t="shared" si="3"/>
        <v>17</v>
      </c>
      <c r="AJ17" s="12">
        <f t="shared" si="3"/>
        <v>23</v>
      </c>
      <c r="AK17" s="12">
        <f t="shared" si="3"/>
        <v>10</v>
      </c>
    </row>
    <row r="18" spans="1:37" ht="21.75" customHeight="1" x14ac:dyDescent="0.3">
      <c r="A18" s="39" t="s">
        <v>11</v>
      </c>
      <c r="B18" s="39"/>
      <c r="C18" s="39"/>
      <c r="D18" s="17">
        <f>D17*100/D17</f>
        <v>100</v>
      </c>
      <c r="E18" s="13">
        <f>E17*100/D17</f>
        <v>32</v>
      </c>
      <c r="F18" s="13">
        <f>F17*100/D17</f>
        <v>50</v>
      </c>
      <c r="G18" s="13">
        <f>G17*100/D17</f>
        <v>18</v>
      </c>
      <c r="H18" s="13">
        <f>H17*100/D17</f>
        <v>24</v>
      </c>
      <c r="I18" s="13">
        <f>I17*100/D17</f>
        <v>56</v>
      </c>
      <c r="J18" s="13">
        <f>J17*100/D17</f>
        <v>20</v>
      </c>
      <c r="K18" s="13">
        <f>K17*100/D17</f>
        <v>24</v>
      </c>
      <c r="L18" s="13">
        <f>L17*100/D17</f>
        <v>56</v>
      </c>
      <c r="M18" s="13">
        <f>M17*100/D17</f>
        <v>20</v>
      </c>
      <c r="N18" s="13">
        <f>N17*100/D17</f>
        <v>26</v>
      </c>
      <c r="O18" s="13">
        <f>O17*100/D17</f>
        <v>58</v>
      </c>
      <c r="P18" s="13">
        <f>P17*100/D17</f>
        <v>16</v>
      </c>
      <c r="Q18" s="13">
        <f>Q17*100/D17</f>
        <v>24</v>
      </c>
      <c r="R18" s="13">
        <f>R17*100/D17</f>
        <v>56</v>
      </c>
      <c r="S18" s="13">
        <f>S17*100/D17</f>
        <v>20</v>
      </c>
      <c r="T18" s="13">
        <f>T17*100/D17</f>
        <v>28</v>
      </c>
      <c r="U18" s="13">
        <f>U17*100/D17</f>
        <v>52</v>
      </c>
      <c r="V18" s="13">
        <f>V17*100/D17</f>
        <v>20</v>
      </c>
      <c r="W18" s="13">
        <f>W17*100/D17</f>
        <v>32</v>
      </c>
      <c r="X18" s="13">
        <f>X17*100/D17</f>
        <v>52</v>
      </c>
      <c r="Y18" s="13">
        <f>Y17*100/D17</f>
        <v>16</v>
      </c>
      <c r="Z18" s="13">
        <f>Z17*100/D17</f>
        <v>32</v>
      </c>
      <c r="AA18" s="13">
        <f>AA17*100/D17</f>
        <v>52</v>
      </c>
      <c r="AB18" s="13">
        <f>AB17*100/D17</f>
        <v>16</v>
      </c>
      <c r="AC18" s="13">
        <f>AC17*100/D17</f>
        <v>32</v>
      </c>
      <c r="AD18" s="13">
        <f>AD17*100/D17</f>
        <v>52</v>
      </c>
      <c r="AE18" s="13">
        <f>AE17*100/D17</f>
        <v>16</v>
      </c>
      <c r="AF18" s="13">
        <f>AF17*100/D17</f>
        <v>34</v>
      </c>
      <c r="AG18" s="13">
        <f>AG17*100/D17</f>
        <v>48</v>
      </c>
      <c r="AH18" s="13">
        <f>AH17*100/D17</f>
        <v>18</v>
      </c>
      <c r="AI18" s="13">
        <f>AI17*100/D17</f>
        <v>34</v>
      </c>
      <c r="AJ18" s="13">
        <f>AJ17*100/D17</f>
        <v>46</v>
      </c>
      <c r="AK18" s="13">
        <f>AK17*100/D17</f>
        <v>20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25" right="0.25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abSelected="1" view="pageLayout" topLeftCell="AL15" zoomScaleNormal="43" workbookViewId="0">
      <selection sqref="A1:AN32"/>
    </sheetView>
  </sheetViews>
  <sheetFormatPr defaultRowHeight="14.4" x14ac:dyDescent="0.3"/>
  <cols>
    <col min="1" max="1" width="6.6640625" customWidth="1"/>
    <col min="2" max="2" width="14.77734375" customWidth="1"/>
    <col min="3" max="3" width="16.109375" customWidth="1"/>
    <col min="4" max="4" width="9.21875" customWidth="1"/>
    <col min="5" max="5" width="10.77734375" customWidth="1"/>
    <col min="6" max="6" width="10.6640625" customWidth="1"/>
    <col min="7" max="7" width="9" customWidth="1"/>
    <col min="8" max="8" width="9.33203125" customWidth="1"/>
    <col min="9" max="9" width="9.77734375" customWidth="1"/>
    <col min="10" max="10" width="9" customWidth="1"/>
    <col min="11" max="11" width="10.44140625" customWidth="1"/>
    <col min="12" max="12" width="9.5546875" customWidth="1"/>
    <col min="13" max="13" width="9.33203125" customWidth="1"/>
    <col min="14" max="14" width="10.5546875" customWidth="1"/>
    <col min="15" max="15" width="10.21875" customWidth="1"/>
    <col min="16" max="16" width="9.6640625" customWidth="1"/>
    <col min="17" max="17" width="9.88671875" customWidth="1"/>
    <col min="18" max="18" width="9.21875" customWidth="1"/>
    <col min="19" max="19" width="8.88671875" customWidth="1"/>
    <col min="20" max="20" width="10.109375" customWidth="1"/>
    <col min="21" max="21" width="9.886718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35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7" t="s">
        <v>61</v>
      </c>
      <c r="S2" s="37"/>
      <c r="T2" s="37"/>
      <c r="U2" s="37"/>
      <c r="V2" s="3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6" t="s">
        <v>18</v>
      </c>
      <c r="AN2" s="36"/>
    </row>
    <row r="3" spans="1:40" ht="15.6" x14ac:dyDescent="0.3">
      <c r="A3" s="3"/>
      <c r="B3" s="37" t="s">
        <v>60</v>
      </c>
      <c r="C3" s="37"/>
      <c r="D3" s="37"/>
      <c r="E3" s="37"/>
      <c r="F3" s="3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7" t="s">
        <v>62</v>
      </c>
      <c r="S3" s="37"/>
      <c r="T3" s="37"/>
      <c r="U3" s="37"/>
      <c r="V3" s="37"/>
      <c r="W3" s="3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8" t="s">
        <v>63</v>
      </c>
      <c r="S4" s="38"/>
      <c r="T4" s="38"/>
      <c r="U4" s="38"/>
      <c r="V4" s="38"/>
      <c r="W4" s="38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2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51" t="s">
        <v>8</v>
      </c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  <c r="T7" s="40" t="s">
        <v>6</v>
      </c>
      <c r="U7" s="40"/>
      <c r="V7" s="40"/>
      <c r="W7" s="51" t="s">
        <v>9</v>
      </c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3"/>
      <c r="AL7" s="40" t="s">
        <v>7</v>
      </c>
      <c r="AM7" s="40"/>
      <c r="AN7" s="40"/>
    </row>
    <row r="8" spans="1:40" ht="15.75" customHeight="1" x14ac:dyDescent="0.3">
      <c r="A8" s="42"/>
      <c r="B8" s="40"/>
      <c r="C8" s="40"/>
      <c r="D8" s="40"/>
      <c r="E8" s="43" t="s">
        <v>14</v>
      </c>
      <c r="F8" s="43" t="s">
        <v>15</v>
      </c>
      <c r="G8" s="43" t="s">
        <v>16</v>
      </c>
      <c r="H8" s="67" t="s">
        <v>19</v>
      </c>
      <c r="I8" s="68"/>
      <c r="J8" s="69"/>
      <c r="K8" s="64" t="s">
        <v>20</v>
      </c>
      <c r="L8" s="65"/>
      <c r="M8" s="66"/>
      <c r="N8" s="61" t="s">
        <v>29</v>
      </c>
      <c r="O8" s="62"/>
      <c r="P8" s="63"/>
      <c r="Q8" s="55" t="s">
        <v>25</v>
      </c>
      <c r="R8" s="56"/>
      <c r="S8" s="57"/>
      <c r="T8" s="43" t="s">
        <v>14</v>
      </c>
      <c r="U8" s="43" t="s">
        <v>15</v>
      </c>
      <c r="V8" s="43" t="s">
        <v>16</v>
      </c>
      <c r="W8" s="58" t="s">
        <v>26</v>
      </c>
      <c r="X8" s="58"/>
      <c r="Y8" s="58"/>
      <c r="Z8" s="58" t="s">
        <v>21</v>
      </c>
      <c r="AA8" s="58"/>
      <c r="AB8" s="58"/>
      <c r="AC8" s="42" t="s">
        <v>27</v>
      </c>
      <c r="AD8" s="42"/>
      <c r="AE8" s="42"/>
      <c r="AF8" s="42" t="s">
        <v>28</v>
      </c>
      <c r="AG8" s="42"/>
      <c r="AH8" s="42"/>
      <c r="AI8" s="56" t="s">
        <v>22</v>
      </c>
      <c r="AJ8" s="56"/>
      <c r="AK8" s="57"/>
      <c r="AL8" s="43" t="s">
        <v>14</v>
      </c>
      <c r="AM8" s="43" t="s">
        <v>15</v>
      </c>
      <c r="AN8" s="43" t="s">
        <v>16</v>
      </c>
    </row>
    <row r="9" spans="1:40" ht="126.75" customHeight="1" x14ac:dyDescent="0.3">
      <c r="A9" s="42"/>
      <c r="B9" s="40"/>
      <c r="C9" s="40"/>
      <c r="D9" s="40"/>
      <c r="E9" s="44"/>
      <c r="F9" s="44"/>
      <c r="G9" s="4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4"/>
      <c r="U9" s="44"/>
      <c r="V9" s="44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4"/>
      <c r="AM9" s="44"/>
      <c r="AN9" s="44"/>
    </row>
    <row r="10" spans="1:40" ht="94.2" customHeight="1" x14ac:dyDescent="0.3">
      <c r="A10" s="5">
        <v>1</v>
      </c>
      <c r="B10" s="5" t="s">
        <v>52</v>
      </c>
      <c r="C10" s="33" t="s">
        <v>54</v>
      </c>
      <c r="D10" s="5">
        <v>25</v>
      </c>
      <c r="E10" s="5">
        <v>19</v>
      </c>
      <c r="F10" s="5">
        <v>6</v>
      </c>
      <c r="G10" s="5">
        <v>0</v>
      </c>
      <c r="H10" s="5">
        <v>19</v>
      </c>
      <c r="I10" s="5">
        <v>6</v>
      </c>
      <c r="J10" s="5">
        <v>0</v>
      </c>
      <c r="K10" s="5">
        <v>19</v>
      </c>
      <c r="L10" s="5">
        <v>6</v>
      </c>
      <c r="M10" s="5">
        <v>0</v>
      </c>
      <c r="N10" s="5">
        <v>0</v>
      </c>
      <c r="O10" s="5">
        <v>0</v>
      </c>
      <c r="P10" s="5">
        <v>0</v>
      </c>
      <c r="Q10" s="5">
        <v>19</v>
      </c>
      <c r="R10" s="5">
        <v>6</v>
      </c>
      <c r="S10" s="5">
        <v>0</v>
      </c>
      <c r="T10" s="5">
        <v>19</v>
      </c>
      <c r="U10" s="5">
        <v>6</v>
      </c>
      <c r="V10" s="5">
        <v>0</v>
      </c>
      <c r="W10" s="5">
        <v>19</v>
      </c>
      <c r="X10" s="5">
        <v>6</v>
      </c>
      <c r="Y10" s="5">
        <v>0</v>
      </c>
      <c r="Z10" s="5">
        <v>19</v>
      </c>
      <c r="AA10" s="5">
        <v>6</v>
      </c>
      <c r="AB10" s="5">
        <v>0</v>
      </c>
      <c r="AC10" s="5">
        <v>19</v>
      </c>
      <c r="AD10" s="5">
        <v>6</v>
      </c>
      <c r="AE10" s="5">
        <v>0</v>
      </c>
      <c r="AF10" s="5">
        <v>19</v>
      </c>
      <c r="AG10" s="5">
        <v>6</v>
      </c>
      <c r="AH10" s="5">
        <v>0</v>
      </c>
      <c r="AI10" s="5">
        <v>19</v>
      </c>
      <c r="AJ10" s="5">
        <v>6</v>
      </c>
      <c r="AK10" s="5">
        <v>0</v>
      </c>
      <c r="AL10" s="5">
        <v>19</v>
      </c>
      <c r="AM10" s="5">
        <v>6</v>
      </c>
      <c r="AN10" s="5">
        <v>0</v>
      </c>
    </row>
    <row r="11" spans="1:40" ht="78" x14ac:dyDescent="0.3">
      <c r="A11" s="5">
        <v>2</v>
      </c>
      <c r="B11" s="5" t="s">
        <v>53</v>
      </c>
      <c r="C11" s="33" t="s">
        <v>55</v>
      </c>
      <c r="D11" s="5">
        <v>25</v>
      </c>
      <c r="E11" s="5">
        <v>23</v>
      </c>
      <c r="F11" s="5">
        <v>2</v>
      </c>
      <c r="G11" s="5">
        <v>0</v>
      </c>
      <c r="H11" s="5">
        <v>17</v>
      </c>
      <c r="I11" s="5">
        <v>8</v>
      </c>
      <c r="J11" s="5">
        <v>0</v>
      </c>
      <c r="K11" s="5">
        <v>17</v>
      </c>
      <c r="L11" s="5">
        <v>8</v>
      </c>
      <c r="M11" s="5">
        <v>0</v>
      </c>
      <c r="N11" s="5">
        <v>0</v>
      </c>
      <c r="O11" s="5">
        <v>0</v>
      </c>
      <c r="P11" s="5">
        <v>0</v>
      </c>
      <c r="Q11" s="5">
        <v>17</v>
      </c>
      <c r="R11" s="5">
        <v>8</v>
      </c>
      <c r="S11" s="5">
        <f>'МДҰ әдіскерінің жинағы'!L2</f>
        <v>0</v>
      </c>
      <c r="T11" s="5">
        <v>17</v>
      </c>
      <c r="U11" s="5">
        <v>8</v>
      </c>
      <c r="V11" s="5">
        <v>0</v>
      </c>
      <c r="W11" s="5">
        <v>17</v>
      </c>
      <c r="X11" s="5">
        <v>8</v>
      </c>
      <c r="Y11" s="5">
        <v>0</v>
      </c>
      <c r="Z11" s="5">
        <v>17</v>
      </c>
      <c r="AA11" s="5">
        <v>8</v>
      </c>
      <c r="AB11" s="5">
        <v>0</v>
      </c>
      <c r="AC11" s="5">
        <v>17</v>
      </c>
      <c r="AD11" s="5">
        <v>8</v>
      </c>
      <c r="AE11" s="5">
        <v>0</v>
      </c>
      <c r="AF11" s="5">
        <v>17</v>
      </c>
      <c r="AG11" s="5">
        <v>8</v>
      </c>
      <c r="AH11" s="5">
        <v>0</v>
      </c>
      <c r="AI11" s="5">
        <v>17</v>
      </c>
      <c r="AJ11" s="5">
        <v>8</v>
      </c>
      <c r="AK11" s="5">
        <v>0</v>
      </c>
      <c r="AL11" s="5">
        <v>17</v>
      </c>
      <c r="AM11" s="5">
        <v>8</v>
      </c>
      <c r="AN11" s="5">
        <v>0</v>
      </c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8" t="s">
        <v>1</v>
      </c>
      <c r="B17" s="49"/>
      <c r="C17" s="50"/>
      <c r="D17" s="23">
        <f t="shared" ref="D17:AN17" si="0">SUM(D10:D16)</f>
        <v>50</v>
      </c>
      <c r="E17" s="5">
        <f t="shared" si="0"/>
        <v>42</v>
      </c>
      <c r="F17" s="5">
        <f t="shared" si="0"/>
        <v>8</v>
      </c>
      <c r="G17" s="5">
        <f t="shared" si="0"/>
        <v>0</v>
      </c>
      <c r="H17" s="5">
        <f t="shared" si="0"/>
        <v>36</v>
      </c>
      <c r="I17" s="5">
        <f t="shared" si="0"/>
        <v>14</v>
      </c>
      <c r="J17" s="5">
        <f t="shared" si="0"/>
        <v>0</v>
      </c>
      <c r="K17" s="5">
        <f t="shared" si="0"/>
        <v>36</v>
      </c>
      <c r="L17" s="5">
        <f t="shared" si="0"/>
        <v>14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si="0"/>
        <v>36</v>
      </c>
      <c r="R17" s="5">
        <f t="shared" si="0"/>
        <v>14</v>
      </c>
      <c r="S17" s="5">
        <f t="shared" si="0"/>
        <v>0</v>
      </c>
      <c r="T17" s="5">
        <f t="shared" si="0"/>
        <v>36</v>
      </c>
      <c r="U17" s="5">
        <f t="shared" si="0"/>
        <v>14</v>
      </c>
      <c r="V17" s="5">
        <f t="shared" si="0"/>
        <v>0</v>
      </c>
      <c r="W17" s="5">
        <f t="shared" si="0"/>
        <v>36</v>
      </c>
      <c r="X17" s="5">
        <f t="shared" si="0"/>
        <v>14</v>
      </c>
      <c r="Y17" s="5">
        <f t="shared" si="0"/>
        <v>0</v>
      </c>
      <c r="Z17" s="5">
        <f t="shared" si="0"/>
        <v>36</v>
      </c>
      <c r="AA17" s="5">
        <f t="shared" si="0"/>
        <v>14</v>
      </c>
      <c r="AB17" s="5">
        <f t="shared" si="0"/>
        <v>0</v>
      </c>
      <c r="AC17" s="5">
        <f t="shared" si="0"/>
        <v>36</v>
      </c>
      <c r="AD17" s="5">
        <f t="shared" si="0"/>
        <v>14</v>
      </c>
      <c r="AE17" s="5">
        <f t="shared" si="0"/>
        <v>0</v>
      </c>
      <c r="AF17" s="5">
        <f t="shared" si="0"/>
        <v>36</v>
      </c>
      <c r="AG17" s="5">
        <f t="shared" si="0"/>
        <v>14</v>
      </c>
      <c r="AH17" s="5">
        <f t="shared" si="0"/>
        <v>0</v>
      </c>
      <c r="AI17" s="5">
        <f t="shared" si="0"/>
        <v>36</v>
      </c>
      <c r="AJ17" s="5">
        <f t="shared" si="0"/>
        <v>14</v>
      </c>
      <c r="AK17" s="5">
        <f t="shared" si="0"/>
        <v>0</v>
      </c>
      <c r="AL17" s="5">
        <f t="shared" si="0"/>
        <v>36</v>
      </c>
      <c r="AM17" s="5">
        <f t="shared" si="0"/>
        <v>14</v>
      </c>
      <c r="AN17" s="5">
        <f t="shared" si="0"/>
        <v>0</v>
      </c>
    </row>
    <row r="18" spans="1:40" ht="18.75" customHeight="1" x14ac:dyDescent="0.3">
      <c r="A18" s="39" t="s">
        <v>11</v>
      </c>
      <c r="B18" s="39"/>
      <c r="C18" s="39"/>
      <c r="D18" s="11">
        <f>D17*100/D17</f>
        <v>100</v>
      </c>
      <c r="E18" s="5">
        <f>E17*100/D17</f>
        <v>84</v>
      </c>
      <c r="F18" s="5">
        <f>F17*100/D17</f>
        <v>16</v>
      </c>
      <c r="G18" s="5">
        <f>G17*100/D17</f>
        <v>0</v>
      </c>
      <c r="H18" s="5">
        <f>H17*100/D17</f>
        <v>72</v>
      </c>
      <c r="I18" s="5">
        <f>I17*100/D17</f>
        <v>28</v>
      </c>
      <c r="J18" s="5">
        <f>J17*100/D17</f>
        <v>0</v>
      </c>
      <c r="K18" s="5">
        <f>K17*100/D17</f>
        <v>72</v>
      </c>
      <c r="L18" s="5">
        <f>L17*100/D17</f>
        <v>28</v>
      </c>
      <c r="M18" s="5">
        <f>M17*100/D17</f>
        <v>0</v>
      </c>
      <c r="N18" s="5">
        <f>N17*100/D17</f>
        <v>0</v>
      </c>
      <c r="O18" s="5">
        <f>O17*100/D17</f>
        <v>0</v>
      </c>
      <c r="P18" s="5">
        <f>P17*100/D17</f>
        <v>0</v>
      </c>
      <c r="Q18" s="5">
        <f>Q17*100/D17</f>
        <v>72</v>
      </c>
      <c r="R18" s="5">
        <f>R17*100/D17</f>
        <v>28</v>
      </c>
      <c r="S18" s="5">
        <f>S17*100/D17</f>
        <v>0</v>
      </c>
      <c r="T18" s="5">
        <f>T17*100/D17</f>
        <v>72</v>
      </c>
      <c r="U18" s="5">
        <f>U17*100/D17</f>
        <v>28</v>
      </c>
      <c r="V18" s="5">
        <f>V17*100/D17</f>
        <v>0</v>
      </c>
      <c r="W18" s="5">
        <f>W17*100/D17</f>
        <v>72</v>
      </c>
      <c r="X18" s="5">
        <f>X17*100/D17</f>
        <v>28</v>
      </c>
      <c r="Y18" s="5">
        <f>Y17*100/D17</f>
        <v>0</v>
      </c>
      <c r="Z18" s="5">
        <f>Z17*100/D17</f>
        <v>72</v>
      </c>
      <c r="AA18" s="5">
        <f>AA17*100/D17</f>
        <v>28</v>
      </c>
      <c r="AB18" s="5">
        <f>AB17*100/D17</f>
        <v>0</v>
      </c>
      <c r="AC18" s="5">
        <f>AC17*100/D17</f>
        <v>72</v>
      </c>
      <c r="AD18" s="5">
        <f>AD17*100/D17</f>
        <v>28</v>
      </c>
      <c r="AE18" s="5">
        <f>AE17*100/D17</f>
        <v>0</v>
      </c>
      <c r="AF18" s="5">
        <f>AF17*100/D17</f>
        <v>72</v>
      </c>
      <c r="AG18" s="5">
        <f>AG17*100/D17</f>
        <v>28</v>
      </c>
      <c r="AH18" s="5">
        <f>AH17*100/D17</f>
        <v>0</v>
      </c>
      <c r="AI18" s="5">
        <f>AI17*100/D17</f>
        <v>72</v>
      </c>
      <c r="AJ18" s="5">
        <f>AJ17*100/D17</f>
        <v>28</v>
      </c>
      <c r="AK18" s="5">
        <f>AK17*100/D17</f>
        <v>0</v>
      </c>
      <c r="AL18" s="5">
        <f>AL17*100/D17</f>
        <v>72</v>
      </c>
      <c r="AM18" s="5">
        <f>AM17*100/D17</f>
        <v>28</v>
      </c>
      <c r="AN18" s="5">
        <f>AN17*100/D17</f>
        <v>0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25" right="1.0833333333333334E-2" top="0.75" bottom="0.75" header="0.3" footer="0.3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workbookViewId="0">
      <selection sqref="A1:W22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x14ac:dyDescent="0.3">
      <c r="N1" s="70"/>
      <c r="O1" s="70"/>
      <c r="V1" s="36" t="s">
        <v>18</v>
      </c>
      <c r="W1" s="36"/>
    </row>
    <row r="2" spans="1:23" ht="15.6" x14ac:dyDescent="0.3">
      <c r="B2" s="7" t="s">
        <v>34</v>
      </c>
      <c r="C2" s="2"/>
      <c r="E2" s="2"/>
      <c r="F2" s="2"/>
      <c r="I2" s="37" t="s">
        <v>57</v>
      </c>
      <c r="J2" s="37"/>
      <c r="K2" s="37"/>
      <c r="L2" s="37"/>
      <c r="M2" s="37"/>
      <c r="N2" s="3"/>
      <c r="O2" s="3"/>
    </row>
    <row r="3" spans="1:23" ht="15.6" x14ac:dyDescent="0.3">
      <c r="A3" s="3"/>
      <c r="B3" s="54" t="s">
        <v>56</v>
      </c>
      <c r="C3" s="54"/>
      <c r="D3" s="54"/>
      <c r="E3" s="54"/>
      <c r="F3" s="54"/>
      <c r="G3" s="54"/>
      <c r="H3" s="2"/>
      <c r="I3" s="54" t="s">
        <v>58</v>
      </c>
      <c r="J3" s="54"/>
      <c r="K3" s="54"/>
      <c r="L3" s="54"/>
      <c r="M3" s="54"/>
      <c r="N3" s="54"/>
      <c r="O3" s="3"/>
      <c r="P3" s="3"/>
      <c r="Q3" s="3"/>
    </row>
    <row r="4" spans="1:23" ht="15.6" x14ac:dyDescent="0.3">
      <c r="C4" s="8"/>
      <c r="E4" s="3"/>
      <c r="F4" s="3"/>
      <c r="I4" s="38" t="s">
        <v>59</v>
      </c>
      <c r="J4" s="38"/>
      <c r="K4" s="38"/>
      <c r="L4" s="38"/>
      <c r="M4" s="38"/>
      <c r="N4" s="38"/>
      <c r="O4" s="3"/>
      <c r="P4" s="3"/>
      <c r="Q4" s="3"/>
    </row>
    <row r="5" spans="1:23" ht="17.399999999999999" x14ac:dyDescent="0.3">
      <c r="A5" s="3"/>
      <c r="B5" s="35" t="s">
        <v>70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43" t="s">
        <v>43</v>
      </c>
      <c r="B7" s="40" t="s">
        <v>13</v>
      </c>
      <c r="C7" s="40" t="s">
        <v>5</v>
      </c>
      <c r="D7" s="40"/>
      <c r="E7" s="40"/>
      <c r="F7" s="40" t="s">
        <v>8</v>
      </c>
      <c r="G7" s="40"/>
      <c r="H7" s="40"/>
      <c r="I7" s="40" t="s">
        <v>6</v>
      </c>
      <c r="J7" s="40"/>
      <c r="K7" s="40"/>
      <c r="L7" s="40" t="s">
        <v>9</v>
      </c>
      <c r="M7" s="40"/>
      <c r="N7" s="40"/>
      <c r="O7" s="40" t="s">
        <v>7</v>
      </c>
      <c r="P7" s="40"/>
      <c r="Q7" s="40"/>
      <c r="R7" s="42" t="s">
        <v>42</v>
      </c>
      <c r="S7" s="42"/>
      <c r="T7" s="42"/>
      <c r="U7" s="42"/>
      <c r="V7" s="42"/>
      <c r="W7" s="42"/>
    </row>
    <row r="8" spans="1:23" ht="78" x14ac:dyDescent="0.3">
      <c r="A8" s="44"/>
      <c r="B8" s="40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6" x14ac:dyDescent="0.3">
      <c r="A9" s="18" t="s">
        <v>30</v>
      </c>
      <c r="B9" s="12">
        <v>0</v>
      </c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1" si="0">(C9+F9+I9+L9+O9)/5</f>
        <v>0</v>
      </c>
      <c r="S9" s="6" t="e">
        <f>R9*100/B9</f>
        <v>#DIV/0!</v>
      </c>
      <c r="T9" s="5">
        <f t="shared" ref="T9:T10" si="1">(D9+G9+J9+M9+P9)/5</f>
        <v>0</v>
      </c>
      <c r="U9" s="6" t="e">
        <f>T9*100/B9</f>
        <v>#DIV/0!</v>
      </c>
      <c r="V9" s="28">
        <f t="shared" ref="V9:V13" si="2">(E9+H9+K9+N9+Q9)/5</f>
        <v>0</v>
      </c>
      <c r="W9" s="6" t="e">
        <f>V9*100/B9</f>
        <v>#DIV/0!</v>
      </c>
    </row>
    <row r="10" spans="1:23" ht="15.6" x14ac:dyDescent="0.3">
      <c r="A10" s="18" t="s">
        <v>31</v>
      </c>
      <c r="B10" s="12"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5">
        <f t="shared" si="0"/>
        <v>0</v>
      </c>
      <c r="S10" s="6" t="e">
        <f>R10*100/B10</f>
        <v>#DIV/0!</v>
      </c>
      <c r="T10" s="5">
        <f t="shared" si="1"/>
        <v>0</v>
      </c>
      <c r="U10" s="6" t="e">
        <f t="shared" ref="U10:U13" si="3">T10*100/B10</f>
        <v>#DIV/0!</v>
      </c>
      <c r="V10" s="28">
        <f t="shared" si="2"/>
        <v>0</v>
      </c>
      <c r="W10" s="6" t="e">
        <f t="shared" ref="W10:W13" si="4">V10*100/B10</f>
        <v>#DIV/0!</v>
      </c>
    </row>
    <row r="11" spans="1:23" ht="15.6" x14ac:dyDescent="0.3">
      <c r="A11" s="18" t="s">
        <v>32</v>
      </c>
      <c r="B11" s="12">
        <v>50</v>
      </c>
      <c r="C11" s="12">
        <v>8</v>
      </c>
      <c r="D11" s="12">
        <v>32</v>
      </c>
      <c r="E11" s="12">
        <v>10</v>
      </c>
      <c r="F11" s="12">
        <v>8</v>
      </c>
      <c r="G11" s="12">
        <v>25</v>
      </c>
      <c r="H11" s="12">
        <v>17</v>
      </c>
      <c r="I11" s="12">
        <v>8</v>
      </c>
      <c r="J11" s="12">
        <v>25</v>
      </c>
      <c r="K11" s="12">
        <v>17</v>
      </c>
      <c r="L11" s="12">
        <v>8</v>
      </c>
      <c r="M11" s="12">
        <v>23</v>
      </c>
      <c r="N11" s="12">
        <v>19</v>
      </c>
      <c r="O11" s="12">
        <v>8</v>
      </c>
      <c r="P11" s="12">
        <v>26</v>
      </c>
      <c r="Q11" s="12">
        <v>16</v>
      </c>
      <c r="R11" s="5">
        <f t="shared" si="0"/>
        <v>8</v>
      </c>
      <c r="S11" s="6">
        <f t="shared" ref="S11:S13" si="5">R11*100/B11</f>
        <v>16</v>
      </c>
      <c r="T11" s="5">
        <v>26</v>
      </c>
      <c r="U11" s="6">
        <f t="shared" si="3"/>
        <v>52</v>
      </c>
      <c r="V11" s="28">
        <v>16</v>
      </c>
      <c r="W11" s="6">
        <f t="shared" si="4"/>
        <v>32</v>
      </c>
    </row>
    <row r="12" spans="1:23" ht="15.6" x14ac:dyDescent="0.3">
      <c r="A12" s="18" t="s">
        <v>33</v>
      </c>
      <c r="B12" s="12">
        <v>50</v>
      </c>
      <c r="C12" s="12">
        <v>16</v>
      </c>
      <c r="D12" s="12">
        <v>25</v>
      </c>
      <c r="E12" s="12">
        <v>9</v>
      </c>
      <c r="F12" s="12">
        <v>12</v>
      </c>
      <c r="G12" s="12">
        <v>28</v>
      </c>
      <c r="H12" s="12">
        <v>10</v>
      </c>
      <c r="I12" s="12">
        <v>12</v>
      </c>
      <c r="J12" s="12">
        <v>28</v>
      </c>
      <c r="K12" s="12">
        <v>10</v>
      </c>
      <c r="L12" s="12">
        <v>16</v>
      </c>
      <c r="M12" s="12">
        <v>23</v>
      </c>
      <c r="N12" s="12">
        <v>11</v>
      </c>
      <c r="O12" s="12">
        <v>17</v>
      </c>
      <c r="P12" s="12">
        <v>23</v>
      </c>
      <c r="Q12" s="12">
        <v>10</v>
      </c>
      <c r="R12" s="5">
        <v>15</v>
      </c>
      <c r="S12" s="6">
        <f t="shared" si="5"/>
        <v>30</v>
      </c>
      <c r="T12" s="5">
        <v>25</v>
      </c>
      <c r="U12" s="6">
        <f t="shared" si="3"/>
        <v>50</v>
      </c>
      <c r="V12" s="28">
        <f t="shared" si="2"/>
        <v>10</v>
      </c>
      <c r="W12" s="6">
        <f t="shared" si="4"/>
        <v>20</v>
      </c>
    </row>
    <row r="13" spans="1:23" ht="15.6" x14ac:dyDescent="0.3">
      <c r="A13" s="18" t="s">
        <v>41</v>
      </c>
      <c r="B13" s="12">
        <v>50</v>
      </c>
      <c r="C13" s="12">
        <v>42</v>
      </c>
      <c r="D13" s="12">
        <v>8</v>
      </c>
      <c r="E13" s="12">
        <v>0</v>
      </c>
      <c r="F13" s="12">
        <v>36</v>
      </c>
      <c r="G13" s="12">
        <v>14</v>
      </c>
      <c r="H13" s="12">
        <v>0</v>
      </c>
      <c r="I13" s="12">
        <v>36</v>
      </c>
      <c r="J13" s="12">
        <v>14</v>
      </c>
      <c r="K13" s="12">
        <v>0</v>
      </c>
      <c r="L13" s="12">
        <v>36</v>
      </c>
      <c r="M13" s="12">
        <v>14</v>
      </c>
      <c r="N13" s="12">
        <v>0</v>
      </c>
      <c r="O13" s="12">
        <v>36</v>
      </c>
      <c r="P13" s="12">
        <v>14</v>
      </c>
      <c r="Q13" s="12">
        <v>0</v>
      </c>
      <c r="R13" s="5">
        <v>37</v>
      </c>
      <c r="S13" s="6">
        <f t="shared" si="5"/>
        <v>74</v>
      </c>
      <c r="T13" s="5">
        <v>13</v>
      </c>
      <c r="U13" s="6">
        <f t="shared" si="3"/>
        <v>26</v>
      </c>
      <c r="V13" s="28">
        <f t="shared" si="2"/>
        <v>0</v>
      </c>
      <c r="W13" s="6">
        <f t="shared" si="4"/>
        <v>0</v>
      </c>
    </row>
    <row r="14" spans="1:23" ht="15.6" x14ac:dyDescent="0.3">
      <c r="A14" s="14" t="s">
        <v>1</v>
      </c>
      <c r="B14" s="14">
        <f>B9+B10+B11+B12+B13</f>
        <v>150</v>
      </c>
      <c r="C14" s="14">
        <f t="shared" ref="C14:Q14" si="6">C9+C10+C11+C12+C13</f>
        <v>66</v>
      </c>
      <c r="D14" s="14">
        <f t="shared" si="6"/>
        <v>65</v>
      </c>
      <c r="E14" s="14">
        <f t="shared" si="6"/>
        <v>19</v>
      </c>
      <c r="F14" s="14">
        <f t="shared" si="6"/>
        <v>56</v>
      </c>
      <c r="G14" s="14">
        <f t="shared" si="6"/>
        <v>67</v>
      </c>
      <c r="H14" s="14">
        <f t="shared" si="6"/>
        <v>27</v>
      </c>
      <c r="I14" s="14">
        <f t="shared" si="6"/>
        <v>56</v>
      </c>
      <c r="J14" s="14">
        <f t="shared" si="6"/>
        <v>67</v>
      </c>
      <c r="K14" s="14">
        <f t="shared" si="6"/>
        <v>27</v>
      </c>
      <c r="L14" s="14">
        <f t="shared" si="6"/>
        <v>60</v>
      </c>
      <c r="M14" s="14">
        <f t="shared" si="6"/>
        <v>60</v>
      </c>
      <c r="N14" s="14">
        <f t="shared" si="6"/>
        <v>30</v>
      </c>
      <c r="O14" s="14">
        <f t="shared" si="6"/>
        <v>61</v>
      </c>
      <c r="P14" s="14">
        <f t="shared" si="6"/>
        <v>63</v>
      </c>
      <c r="Q14" s="14">
        <f t="shared" si="6"/>
        <v>26</v>
      </c>
      <c r="R14" s="5"/>
      <c r="S14" s="6"/>
      <c r="T14" s="5"/>
      <c r="U14" s="6"/>
      <c r="V14" s="28"/>
      <c r="W14" s="6"/>
    </row>
    <row r="15" spans="1:23" ht="17.25" customHeight="1" x14ac:dyDescent="0.3">
      <c r="A15" s="27" t="s">
        <v>12</v>
      </c>
      <c r="B15" s="16">
        <f>B14*100/B14</f>
        <v>100</v>
      </c>
      <c r="C15" s="13">
        <f>C14*100/B14</f>
        <v>44</v>
      </c>
      <c r="D15" s="13">
        <v>43</v>
      </c>
      <c r="E15" s="13">
        <v>13</v>
      </c>
      <c r="F15" s="13">
        <v>37</v>
      </c>
      <c r="G15" s="13">
        <v>45</v>
      </c>
      <c r="H15" s="13">
        <v>18</v>
      </c>
      <c r="I15" s="13">
        <v>37</v>
      </c>
      <c r="J15" s="13">
        <v>45</v>
      </c>
      <c r="K15" s="13">
        <v>18</v>
      </c>
      <c r="L15" s="13">
        <v>40</v>
      </c>
      <c r="M15" s="13">
        <v>40</v>
      </c>
      <c r="N15" s="13">
        <v>20</v>
      </c>
      <c r="O15" s="13">
        <v>41</v>
      </c>
      <c r="P15" s="13">
        <v>42</v>
      </c>
      <c r="Q15" s="13">
        <v>17</v>
      </c>
      <c r="R15" s="25"/>
      <c r="S15" s="25"/>
      <c r="U15" s="25"/>
      <c r="V15" s="25"/>
      <c r="W15" s="25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T16" s="25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7.399999999999999" x14ac:dyDescent="0.3">
      <c r="A19" s="3"/>
      <c r="B19" s="3"/>
      <c r="C19" s="3"/>
      <c r="D19" s="3"/>
      <c r="E19" s="35" t="s">
        <v>69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2026-01-22T10:30:18Z</cp:lastPrinted>
  <dcterms:created xsi:type="dcterms:W3CDTF">2022-12-22T06:57:03Z</dcterms:created>
  <dcterms:modified xsi:type="dcterms:W3CDTF">2026-01-22T10:31:07Z</dcterms:modified>
</cp:coreProperties>
</file>